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8920" yWindow="-120" windowWidth="29040" windowHeight="15840"/>
  </bookViews>
  <sheets>
    <sheet name="Прил. 4" sheetId="1" r:id="rId1"/>
  </sheets>
  <definedNames>
    <definedName name="_xlnm._FilterDatabase" localSheetId="0" hidden="1">'Прил. 4'!$A$7:$H$206</definedName>
    <definedName name="_xlnm.Print_Area" localSheetId="0">'Прил. 4'!$A$1:$H$208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9" i="1"/>
  <c r="H109"/>
  <c r="F109"/>
  <c r="G110"/>
  <c r="H110"/>
  <c r="F110"/>
  <c r="G113"/>
  <c r="H113"/>
  <c r="H112" s="1"/>
  <c r="H111" s="1"/>
  <c r="F113"/>
  <c r="H114"/>
  <c r="G114"/>
  <c r="G112" s="1"/>
  <c r="G111" s="1"/>
  <c r="F114"/>
  <c r="F112"/>
  <c r="F111" s="1"/>
  <c r="G55"/>
  <c r="H55"/>
  <c r="F55"/>
  <c r="G156"/>
  <c r="H156"/>
  <c r="H158"/>
  <c r="H157" s="1"/>
  <c r="H155" s="1"/>
  <c r="H154" s="1"/>
  <c r="G158"/>
  <c r="G157" s="1"/>
  <c r="G155" s="1"/>
  <c r="G154" s="1"/>
  <c r="F158"/>
  <c r="F157" s="1"/>
  <c r="F156" s="1"/>
  <c r="F155" s="1"/>
  <c r="F154" s="1"/>
  <c r="H169"/>
  <c r="H168" s="1"/>
  <c r="H167" s="1"/>
  <c r="G169"/>
  <c r="G168" s="1"/>
  <c r="G167" s="1"/>
  <c r="F169"/>
  <c r="F168" s="1"/>
  <c r="F167" s="1"/>
  <c r="H139"/>
  <c r="H138" s="1"/>
  <c r="H137" s="1"/>
  <c r="H136" s="1"/>
  <c r="H135" s="1"/>
  <c r="G139"/>
  <c r="G138" s="1"/>
  <c r="G137" s="1"/>
  <c r="G136" s="1"/>
  <c r="G135" s="1"/>
  <c r="F139"/>
  <c r="F138" s="1"/>
  <c r="F137" s="1"/>
  <c r="F136" s="1"/>
  <c r="F135" s="1"/>
  <c r="G181"/>
  <c r="H181"/>
  <c r="F181"/>
  <c r="F188" l="1"/>
  <c r="F187" s="1"/>
  <c r="G188"/>
  <c r="G187" s="1"/>
  <c r="H188"/>
  <c r="H187" s="1"/>
  <c r="H131"/>
  <c r="H130" s="1"/>
  <c r="G131"/>
  <c r="G130" s="1"/>
  <c r="F131"/>
  <c r="F130" s="1"/>
  <c r="G129" l="1"/>
  <c r="G128" s="1"/>
  <c r="G127" s="1"/>
  <c r="G126" s="1"/>
  <c r="F129"/>
  <c r="F128" s="1"/>
  <c r="F127" s="1"/>
  <c r="F126" s="1"/>
  <c r="H129"/>
  <c r="H128" s="1"/>
  <c r="H127" s="1"/>
  <c r="H126" s="1"/>
  <c r="G186"/>
  <c r="G185" s="1"/>
  <c r="G184" s="1"/>
  <c r="G183" s="1"/>
  <c r="H186"/>
  <c r="H185" s="1"/>
  <c r="H184" s="1"/>
  <c r="H183" s="1"/>
  <c r="F186"/>
  <c r="F185" s="1"/>
  <c r="F184" s="1"/>
  <c r="F183" s="1"/>
  <c r="G152" l="1"/>
  <c r="G151" s="1"/>
  <c r="G150" s="1"/>
  <c r="G149" s="1"/>
  <c r="H152"/>
  <c r="H151" s="1"/>
  <c r="H150" s="1"/>
  <c r="H149" s="1"/>
  <c r="G148" l="1"/>
  <c r="G147" s="1"/>
  <c r="H148"/>
  <c r="H147" s="1"/>
  <c r="F152"/>
  <c r="F151" s="1"/>
  <c r="F150" s="1"/>
  <c r="F149" s="1"/>
  <c r="F148" l="1"/>
  <c r="F147" s="1"/>
  <c r="G14" l="1"/>
  <c r="G13" s="1"/>
  <c r="G12" s="1"/>
  <c r="G11" s="1"/>
  <c r="H14"/>
  <c r="H13" s="1"/>
  <c r="H12" s="1"/>
  <c r="H11" s="1"/>
  <c r="F14"/>
  <c r="F13" s="1"/>
  <c r="F12" s="1"/>
  <c r="F11" s="1"/>
  <c r="G21"/>
  <c r="G20" s="1"/>
  <c r="H21"/>
  <c r="H20" s="1"/>
  <c r="F21"/>
  <c r="F20" s="1"/>
  <c r="G28"/>
  <c r="G27" s="1"/>
  <c r="H28"/>
  <c r="H27" s="1"/>
  <c r="F28"/>
  <c r="F27" s="1"/>
  <c r="G31"/>
  <c r="G30" s="1"/>
  <c r="H31"/>
  <c r="H30" s="1"/>
  <c r="F31"/>
  <c r="F30" s="1"/>
  <c r="G38"/>
  <c r="G37" s="1"/>
  <c r="H38"/>
  <c r="H37" s="1"/>
  <c r="F38"/>
  <c r="F37" s="1"/>
  <c r="G53"/>
  <c r="H53"/>
  <c r="F53"/>
  <c r="G51"/>
  <c r="H51"/>
  <c r="F51"/>
  <c r="G45"/>
  <c r="G44" s="1"/>
  <c r="G42" s="1"/>
  <c r="G41" s="1"/>
  <c r="H45"/>
  <c r="H44" s="1"/>
  <c r="H42" s="1"/>
  <c r="H41" s="1"/>
  <c r="F45"/>
  <c r="F44" s="1"/>
  <c r="F42" s="1"/>
  <c r="F41" s="1"/>
  <c r="G75"/>
  <c r="G74" s="1"/>
  <c r="H75"/>
  <c r="H74" s="1"/>
  <c r="F75"/>
  <c r="F74" s="1"/>
  <c r="G83"/>
  <c r="G82" s="1"/>
  <c r="H83"/>
  <c r="H82" s="1"/>
  <c r="F83"/>
  <c r="F82" s="1"/>
  <c r="G86"/>
  <c r="G85" s="1"/>
  <c r="H86"/>
  <c r="H85" s="1"/>
  <c r="F86"/>
  <c r="F85" s="1"/>
  <c r="G62"/>
  <c r="G61" s="1"/>
  <c r="G60" s="1"/>
  <c r="G59" s="1"/>
  <c r="H62"/>
  <c r="H61" s="1"/>
  <c r="H60" s="1"/>
  <c r="H59" s="1"/>
  <c r="F62"/>
  <c r="F61" s="1"/>
  <c r="F60" s="1"/>
  <c r="F59" s="1"/>
  <c r="G67"/>
  <c r="G66" s="1"/>
  <c r="G65" s="1"/>
  <c r="G64" s="1"/>
  <c r="H67"/>
  <c r="H66" s="1"/>
  <c r="H65" s="1"/>
  <c r="H64" s="1"/>
  <c r="F67"/>
  <c r="F66" s="1"/>
  <c r="F65" s="1"/>
  <c r="F64" s="1"/>
  <c r="G93"/>
  <c r="G92" s="1"/>
  <c r="G91" s="1"/>
  <c r="G90" s="1"/>
  <c r="H93"/>
  <c r="H92" s="1"/>
  <c r="H91" s="1"/>
  <c r="H90" s="1"/>
  <c r="F93"/>
  <c r="F92" s="1"/>
  <c r="F91" s="1"/>
  <c r="F90" s="1"/>
  <c r="G98"/>
  <c r="G97" s="1"/>
  <c r="G96" s="1"/>
  <c r="G95" s="1"/>
  <c r="H98"/>
  <c r="H97" s="1"/>
  <c r="H96" s="1"/>
  <c r="H95" s="1"/>
  <c r="F98"/>
  <c r="F97" s="1"/>
  <c r="F96" s="1"/>
  <c r="F95" s="1"/>
  <c r="G104"/>
  <c r="G103" s="1"/>
  <c r="H104"/>
  <c r="H103" s="1"/>
  <c r="G107"/>
  <c r="G106" s="1"/>
  <c r="H107"/>
  <c r="H106" s="1"/>
  <c r="F104"/>
  <c r="F103" s="1"/>
  <c r="F107"/>
  <c r="F106" s="1"/>
  <c r="G121"/>
  <c r="G120" s="1"/>
  <c r="H121"/>
  <c r="H120" s="1"/>
  <c r="F121"/>
  <c r="F120" s="1"/>
  <c r="G124"/>
  <c r="G123" s="1"/>
  <c r="H124"/>
  <c r="H123" s="1"/>
  <c r="F124"/>
  <c r="F123" s="1"/>
  <c r="G145"/>
  <c r="G144" s="1"/>
  <c r="H145"/>
  <c r="H144" s="1"/>
  <c r="F145"/>
  <c r="F144" s="1"/>
  <c r="F142" s="1"/>
  <c r="G165"/>
  <c r="G164" s="1"/>
  <c r="G163" s="1"/>
  <c r="G162" s="1"/>
  <c r="H165"/>
  <c r="H164" s="1"/>
  <c r="H163" s="1"/>
  <c r="H162" s="1"/>
  <c r="F165"/>
  <c r="F164" s="1"/>
  <c r="F163" s="1"/>
  <c r="F162" s="1"/>
  <c r="G177"/>
  <c r="H177"/>
  <c r="F177"/>
  <c r="G196"/>
  <c r="G195" s="1"/>
  <c r="H196"/>
  <c r="H195" s="1"/>
  <c r="F196"/>
  <c r="F195" s="1"/>
  <c r="H142" l="1"/>
  <c r="H141" s="1"/>
  <c r="H134" s="1"/>
  <c r="F141"/>
  <c r="F134" s="1"/>
  <c r="G142"/>
  <c r="G141" s="1"/>
  <c r="G134" s="1"/>
  <c r="F119"/>
  <c r="F118" s="1"/>
  <c r="F117" s="1"/>
  <c r="F116" s="1"/>
  <c r="F102"/>
  <c r="F101" s="1"/>
  <c r="F100" s="1"/>
  <c r="G102"/>
  <c r="G101" s="1"/>
  <c r="G100" s="1"/>
  <c r="G119"/>
  <c r="G118" s="1"/>
  <c r="G117" s="1"/>
  <c r="G116" s="1"/>
  <c r="H119"/>
  <c r="H118" s="1"/>
  <c r="H117" s="1"/>
  <c r="H116" s="1"/>
  <c r="F50"/>
  <c r="F49" s="1"/>
  <c r="F48" s="1"/>
  <c r="F47" s="1"/>
  <c r="G50"/>
  <c r="G49" s="1"/>
  <c r="G48" s="1"/>
  <c r="G47" s="1"/>
  <c r="H50"/>
  <c r="H49" s="1"/>
  <c r="H48" s="1"/>
  <c r="H47" s="1"/>
  <c r="F194"/>
  <c r="F193" s="1"/>
  <c r="F192" s="1"/>
  <c r="F191" s="1"/>
  <c r="F190" s="1"/>
  <c r="G194"/>
  <c r="G193" s="1"/>
  <c r="G192" s="1"/>
  <c r="G191" s="1"/>
  <c r="G190" s="1"/>
  <c r="H102"/>
  <c r="H101" s="1"/>
  <c r="H100" s="1"/>
  <c r="H194"/>
  <c r="H193" s="1"/>
  <c r="H192" s="1"/>
  <c r="H191" s="1"/>
  <c r="H190" s="1"/>
  <c r="F26"/>
  <c r="F25" s="1"/>
  <c r="F24" s="1"/>
  <c r="F23" s="1"/>
  <c r="F89"/>
  <c r="F88" s="1"/>
  <c r="H58"/>
  <c r="G26"/>
  <c r="G25" s="1"/>
  <c r="G24" s="1"/>
  <c r="G23" s="1"/>
  <c r="G73"/>
  <c r="G72" s="1"/>
  <c r="G71" s="1"/>
  <c r="G70" s="1"/>
  <c r="G69" s="1"/>
  <c r="G36"/>
  <c r="G35" s="1"/>
  <c r="G34" s="1"/>
  <c r="G33" s="1"/>
  <c r="H19"/>
  <c r="H18" s="1"/>
  <c r="H17" s="1"/>
  <c r="H16" s="1"/>
  <c r="H73"/>
  <c r="H72" s="1"/>
  <c r="H71" s="1"/>
  <c r="H70" s="1"/>
  <c r="H69" s="1"/>
  <c r="H36"/>
  <c r="H35" s="1"/>
  <c r="H34" s="1"/>
  <c r="H33" s="1"/>
  <c r="F19"/>
  <c r="F18" s="1"/>
  <c r="F17" s="1"/>
  <c r="F16" s="1"/>
  <c r="G58"/>
  <c r="F73"/>
  <c r="F72" s="1"/>
  <c r="F71" s="1"/>
  <c r="F70" s="1"/>
  <c r="F69" s="1"/>
  <c r="F36"/>
  <c r="F35" s="1"/>
  <c r="F34" s="1"/>
  <c r="F33" s="1"/>
  <c r="G19"/>
  <c r="G18" s="1"/>
  <c r="G17" s="1"/>
  <c r="G16" s="1"/>
  <c r="F58"/>
  <c r="H26"/>
  <c r="H25" s="1"/>
  <c r="H24" s="1"/>
  <c r="H23" s="1"/>
  <c r="G10"/>
  <c r="G9" s="1"/>
  <c r="F10"/>
  <c r="F9" s="1"/>
  <c r="H10"/>
  <c r="H9" s="1"/>
  <c r="G161"/>
  <c r="G160" s="1"/>
  <c r="F161"/>
  <c r="F160" s="1"/>
  <c r="G89"/>
  <c r="G88" s="1"/>
  <c r="H89"/>
  <c r="H88" s="1"/>
  <c r="H80"/>
  <c r="H79" s="1"/>
  <c r="H78" s="1"/>
  <c r="F80"/>
  <c r="F79" s="1"/>
  <c r="F78" s="1"/>
  <c r="G80"/>
  <c r="G79" s="1"/>
  <c r="G78" s="1"/>
  <c r="G203"/>
  <c r="H203"/>
  <c r="F203"/>
  <c r="G205"/>
  <c r="H205"/>
  <c r="F205"/>
  <c r="G179"/>
  <c r="G176" s="1"/>
  <c r="H179"/>
  <c r="H176" s="1"/>
  <c r="F179"/>
  <c r="F176" s="1"/>
  <c r="F133" l="1"/>
  <c r="F202"/>
  <c r="F201" s="1"/>
  <c r="F200" s="1"/>
  <c r="F199" s="1"/>
  <c r="F198" s="1"/>
  <c r="G202"/>
  <c r="G201" s="1"/>
  <c r="G200" s="1"/>
  <c r="G199" s="1"/>
  <c r="G198" s="1"/>
  <c r="H202"/>
  <c r="H201" s="1"/>
  <c r="H200" s="1"/>
  <c r="H199" s="1"/>
  <c r="H198" s="1"/>
  <c r="G174"/>
  <c r="G175"/>
  <c r="H175"/>
  <c r="H174"/>
  <c r="F174"/>
  <c r="F175"/>
  <c r="G133"/>
  <c r="G40"/>
  <c r="G8" s="1"/>
  <c r="H40"/>
  <c r="H8" s="1"/>
  <c r="H77"/>
  <c r="G77"/>
  <c r="F40"/>
  <c r="F8" s="1"/>
  <c r="F77"/>
  <c r="H161"/>
  <c r="H160" s="1"/>
  <c r="H133" l="1"/>
  <c r="F173"/>
  <c r="F172" s="1"/>
  <c r="H173"/>
  <c r="G173"/>
  <c r="G172" l="1"/>
  <c r="G171" s="1"/>
  <c r="G7" s="1"/>
  <c r="H172"/>
  <c r="H171" s="1"/>
  <c r="H7" s="1"/>
  <c r="F171"/>
  <c r="F7" s="1"/>
</calcChain>
</file>

<file path=xl/sharedStrings.xml><?xml version="1.0" encoding="utf-8"?>
<sst xmlns="http://schemas.openxmlformats.org/spreadsheetml/2006/main" count="882" uniqueCount="204">
  <si>
    <t>Наименование</t>
  </si>
  <si>
    <t>Коды ведомственной классификации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</si>
  <si>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</si>
  <si>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</si>
  <si>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</si>
  <si>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</si>
  <si>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</si>
  <si>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</si>
  <si>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</si>
  <si>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</si>
  <si>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</si>
  <si>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</si>
  <si>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</si>
  <si>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</si>
  <si>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государственных (муниципальных) органов</t>
  </si>
  <si>
    <t>Резервные фонды</t>
  </si>
  <si>
    <t>11</t>
  </si>
  <si>
    <t>Иные бюджетные ассигнования</t>
  </si>
  <si>
    <t>Резервные средства</t>
  </si>
  <si>
    <t>Другие общегосударственные вопросы</t>
  </si>
  <si>
    <t>13</t>
  </si>
  <si>
    <t>Уплата налогов, сборов и иных платежей</t>
  </si>
  <si>
    <t>800</t>
  </si>
  <si>
    <t>850</t>
  </si>
  <si>
    <t>Мобилизационная и вневойсковая подготовка</t>
  </si>
  <si>
    <t>Органы юстиции</t>
  </si>
  <si>
    <t>09</t>
  </si>
  <si>
    <t>Дорожное хозяйство (дорожные фонды)</t>
  </si>
  <si>
    <t>04</t>
  </si>
  <si>
    <t>Межбюджетные трансферты</t>
  </si>
  <si>
    <t>Иные межбюджетные трансферты</t>
  </si>
  <si>
    <t>Жилищное хозяйство</t>
  </si>
  <si>
    <t>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</si>
  <si>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</si>
  <si>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</si>
  <si>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</si>
  <si>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</si>
  <si>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43.0.00.00000</t>
  </si>
  <si>
    <t>43.1.00.00000</t>
  </si>
  <si>
    <t>43.1.01.02030</t>
  </si>
  <si>
    <t>100</t>
  </si>
  <si>
    <t>120</t>
  </si>
  <si>
    <t>200</t>
  </si>
  <si>
    <t>240</t>
  </si>
  <si>
    <t>500</t>
  </si>
  <si>
    <t>540</t>
  </si>
  <si>
    <t>40.0.00.00000</t>
  </si>
  <si>
    <t>870</t>
  </si>
  <si>
    <t>43.2.00.00000</t>
  </si>
  <si>
    <t>43.2.01.00590</t>
  </si>
  <si>
    <t>110</t>
  </si>
  <si>
    <t>46.0.00.00000</t>
  </si>
  <si>
    <t>42.0.00.00000</t>
  </si>
  <si>
    <t>42.1.00.00000</t>
  </si>
  <si>
    <t>42.2.00.00000</t>
  </si>
  <si>
    <t>14</t>
  </si>
  <si>
    <t>44.0.00.00000</t>
  </si>
  <si>
    <t>44.0.01.82300</t>
  </si>
  <si>
    <t>44.0.01.S2300</t>
  </si>
  <si>
    <t>45.0.00.00000</t>
  </si>
  <si>
    <t>05</t>
  </si>
  <si>
    <t>47.0.00.00000</t>
  </si>
  <si>
    <t>47.2.00.00000</t>
  </si>
  <si>
    <t>47.2.01.99990</t>
  </si>
  <si>
    <t>47.1.00.00000</t>
  </si>
  <si>
    <t>47.1.01.99990</t>
  </si>
  <si>
    <t>08</t>
  </si>
  <si>
    <t>41.0.00.00000</t>
  </si>
  <si>
    <t>41.1.00.00000</t>
  </si>
  <si>
    <t>41.1.01.00590</t>
  </si>
  <si>
    <t>10</t>
  </si>
  <si>
    <t>300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</si>
  <si>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</si>
  <si>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</si>
  <si>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</si>
  <si>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</si>
  <si>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</si>
  <si>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</si>
  <si>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ФИЗИЧЕСКАЯ КУЛЬТУРА И СПОРТ</t>
  </si>
  <si>
    <t>Физическая культура</t>
  </si>
  <si>
    <t>000</t>
  </si>
  <si>
    <t>Коммунальное хозяйство</t>
  </si>
  <si>
    <t>Основное мероприятие "Благоустройство территории, имущества"</t>
  </si>
  <si>
    <t>47.1.01.00000</t>
  </si>
  <si>
    <t>40.1.00.00000</t>
  </si>
  <si>
    <t>Муниципальная программа "Профилактика правонарушений в сфере общественного порядка в сельском поселении Аган"</t>
  </si>
  <si>
    <t>2022 г.</t>
  </si>
  <si>
    <t>810</t>
  </si>
  <si>
    <t>00</t>
  </si>
  <si>
    <t>Другие вопросы в области национальной экономики</t>
  </si>
  <si>
    <t>12</t>
  </si>
  <si>
    <t>40.1.01.89090</t>
  </si>
  <si>
    <t>2023 г.</t>
  </si>
  <si>
    <t>40.1.01.89020</t>
  </si>
  <si>
    <t>Публично-нормативное обязательство "Выплата пенсии за выслугу лет лицам, замещавшим муниципальные должности и должности муниципальной службы в органах местного самоуправления сельского поселения Аган"</t>
  </si>
  <si>
    <t>Муниципальная программа "Культурное пространство сельского поселения Аган"</t>
  </si>
  <si>
    <t>Муниципальная программа "Развитие физической культуры и спорта в сельском поселении Аган"</t>
  </si>
  <si>
    <t>Муниципальная программа "Управление в сфере муниципальных финансов в  сельском поселении Аган"</t>
  </si>
  <si>
    <t>Муниципальная программа "Управление муниципальным имуществом  сельского поселения Аган"</t>
  </si>
  <si>
    <t>Муниципальная программа "Развитие транспортной системы сельского поселения Аган"</t>
  </si>
  <si>
    <t>Муниципальная программа "Жилищно-коммунальнный комплекс и городская среда в сельском поселении Аган"</t>
  </si>
  <si>
    <t>Подпрограмма "Осуществление материально-технического обеспечения деятельности органов местного самоуправления" в рамках МП "Повышение эффективности управления с.п.Аган"</t>
  </si>
  <si>
    <t>48.0.00.00000</t>
  </si>
  <si>
    <t>48.0.01.00590</t>
  </si>
  <si>
    <t>Муниципальная программа "Повышение эффективности управления сельским поселением Аган"</t>
  </si>
  <si>
    <t>Расходы на обеспечение функций органов местного самоуправления</t>
  </si>
  <si>
    <t>40.2.00.00000</t>
  </si>
  <si>
    <t>46.1.00.00000</t>
  </si>
  <si>
    <t>46.1.01.99990</t>
  </si>
  <si>
    <t>46.2.00.00000</t>
  </si>
  <si>
    <t>46.2.01.99990</t>
  </si>
  <si>
    <t>2024 г.</t>
  </si>
  <si>
    <t>40.2.01.20610</t>
  </si>
  <si>
    <t>43.1.01.00000</t>
  </si>
  <si>
    <t>40.2.01.00000</t>
  </si>
  <si>
    <t>43.2.01.00000</t>
  </si>
  <si>
    <t>46.1.01.00000</t>
  </si>
  <si>
    <t>46.2.01.00000</t>
  </si>
  <si>
    <t>42.1.01.00000</t>
  </si>
  <si>
    <t>42.2.01.00000</t>
  </si>
  <si>
    <t>44.0.01.00000</t>
  </si>
  <si>
    <t>40.1.01.00000</t>
  </si>
  <si>
    <t>47.2.01.00000</t>
  </si>
  <si>
    <t>41.1.01.00000</t>
  </si>
  <si>
    <t>48.0.01.00000</t>
  </si>
  <si>
    <t xml:space="preserve">Расходы на содержание главы муниципального образования </t>
  </si>
  <si>
    <t>43.1.01.02040</t>
  </si>
  <si>
    <t xml:space="preserve">Осуществление расходов по передаваемым полномочиям в бюджет Нижневартовского района </t>
  </si>
  <si>
    <t>43.1.01.89240</t>
  </si>
  <si>
    <t>Основное мероприятие "Управление резервными средствами бюджета сельского поселения Аган"</t>
  </si>
  <si>
    <t xml:space="preserve">Резервный фонд администрации поселения </t>
  </si>
  <si>
    <t xml:space="preserve">Условно утвержденные расходы </t>
  </si>
  <si>
    <t>40.2.01.20620</t>
  </si>
  <si>
    <t>Расходы на обеспечение деятельности (оказание услуг) муниципальных учреждений</t>
  </si>
  <si>
    <t>Основное мероприятие "Создание условий для развития земельных и имущественных отношений на территории сельского поселения Аган"</t>
  </si>
  <si>
    <t>Реализация мероприятий</t>
  </si>
  <si>
    <t>Основное мероприятие "Создание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сельского поселения Аган"</t>
  </si>
  <si>
    <t>43.1.01.51180</t>
  </si>
  <si>
    <t>43.1.01.59300</t>
  </si>
  <si>
    <t>43.1.01.D9300</t>
  </si>
  <si>
    <t>Основное мероприятие "Мероприятие по проведению работ, направленных на предупреждение и ликвидацию стихийных бедствий"</t>
  </si>
  <si>
    <t xml:space="preserve">Реализация мероприятий </t>
  </si>
  <si>
    <t>42.1.01.99990</t>
  </si>
  <si>
    <t>Муниципальная программа "Безопасность жизнедеятельности в сельском поселении Аган"</t>
  </si>
  <si>
    <t>Основное мероприятие "Создание условий для обеспечения пожарной безопасности"</t>
  </si>
  <si>
    <t>42.2.01.99990</t>
  </si>
  <si>
    <t>Основное мероприятие "Создание условий для профилактики правонарушений"</t>
  </si>
  <si>
    <t>Основное мероприятие "Обеспечение функционирования сети автомобильных дорог общего пользования местного значения"</t>
  </si>
  <si>
    <t xml:space="preserve"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</t>
  </si>
  <si>
    <t>Основное мероприятие "Выравнивание бюджетной обеспеченности сельского поселения Аган"</t>
  </si>
  <si>
    <t>Основное мероприятие "Обеспечение деятельности муниципальных учреждений культуры и искуства"</t>
  </si>
  <si>
    <t>Основное мероприятие "Обеспечение деятельности учреждений физической культуры и спорта сельского поселения Аган"</t>
  </si>
  <si>
    <t>Основное мероприятие "Обеспечение выполнения полномочий администрации сельского поселения Аган"</t>
  </si>
  <si>
    <t>43.1.01.72621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</si>
  <si>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</si>
  <si>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– Югры</t>
  </si>
  <si>
    <t>Субсидии на создание условий для деятельности народных дружин</t>
  </si>
  <si>
    <t>Софинансирование субсидии на создание условий для деятельности народных дружин</t>
  </si>
  <si>
    <t>45.1.00.00000</t>
  </si>
  <si>
    <t>45.1.01.00000</t>
  </si>
  <si>
    <t>45.1.01.99990</t>
  </si>
  <si>
    <t>45.1.01.89160</t>
  </si>
  <si>
    <t xml:space="preserve">Круглогодичное содержание подъездных дорог </t>
  </si>
  <si>
    <t>Основное мероприятие "Возмещение недополученных доходов, связанных с применением регулируемых тарифов на услуги по вывозу ЖКО, водоотведение"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</si>
  <si>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</si>
  <si>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</si>
  <si>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</si>
  <si>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</si>
  <si>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</si>
  <si>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безопасности и правоохранительной деятельности</t>
  </si>
  <si>
    <t>Основное мероприятие  «Обеспечение эффективного исполнения полномочий органов местного самоуправления сельского поселения Аган»</t>
  </si>
  <si>
    <t>Основное мероприятие «Создание необходимых условий для эффективного функционирования органов местного самоуправления поселения»</t>
  </si>
  <si>
    <t>(тыс.руб.)</t>
  </si>
  <si>
    <t>Подпрограмма "Обеспечение деятельности органов местного самоуправления сельского поселения Аган" в рамках МП "Повышение эффективности управления сельским поселением Аган"</t>
  </si>
  <si>
    <t>Подпрограмма "Управление муниципальными финансами в сельском поселении Аган" в рамках МП "Управление в сфере муниципальных финансов в  сельском поселении Аган"</t>
  </si>
  <si>
    <t>Подпрограмма "Развитие земельных и имущественных отношений на территории сельского поселения Аган" в рамках МП "Управление муниципальным имуществом  сельского поселения Аган"</t>
  </si>
  <si>
    <t>Подпрограмма "Обеспечение страховой защиты имущества с.п.Аган" в рамках МП "Управление муниципальным имуществом  сельского поселения Аган"</t>
  </si>
  <si>
    <t>Подпрограмма "Обеспечение деятельности органа местного самоуправления сельского поселения Аган" в рамках МП "Повышение эффективности управления сельским поселением Аган"</t>
  </si>
  <si>
    <t>Подпрограмма "Организация и обеспечение мероприятий в сфере гражданской обороны, защиты населения и территории сельского поселения Аган от чрезвычайных ситуаций" в рамках МП "Безопасность жизнедеятельности в сельском поселении Аган"</t>
  </si>
  <si>
    <t>Подпрограмма "Укрепление пожарной безопасности в сельском поселении Аган" в рамках МП "Безопасность жизнедеятельности в сельском поселении Аган"</t>
  </si>
  <si>
    <t>Подпрограмма "Автомобильные дороги" в рамках МП "Развитие транспортной системы сельского поселения Аган"</t>
  </si>
  <si>
    <t>Подпрограмма "Создание условий для эффективного управления муниципальными финансами, повышение устойчивости бюджета сельского поселения Аган" в рамках МП "Управление в сфере муниципальных финансов в  сельском поселении Аган"</t>
  </si>
  <si>
    <t>Подпрограмма "Создание условий для обеспечения качественными коммунальными услугами" в рамках МП "Жилищно-коммунальнный комплекс и городская среда в сельском поселении Аган"</t>
  </si>
  <si>
    <t>Подпрограмма "Формирование комфортной городской среды" в рамках МП "Жилищно-коммунальнный комплекс и городская среда в сельском поселении Аган"</t>
  </si>
  <si>
    <t>Подпрограмма "Укрепление единого культурного пространства в сельском поселении Аган" в рамках МП "Культурное пространство сельского поселения Аган"</t>
  </si>
  <si>
    <t>ВСЕГО РАСХОДОВ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</si>
  <si>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</si>
  <si>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310</t>
  </si>
  <si>
    <t>Публичные нормативные социальные выплаты гражданам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</si>
  <si>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бюджета сельского поселения Аган на 2022 год и плановый период 2023 и 2024 годов</t>
  </si>
  <si>
    <t xml:space="preserve">Приложение 2  к проекту решения Совета депутатов сельского поселения Аган от г №  </t>
  </si>
  <si>
    <t>40.1.01.89080</t>
  </si>
  <si>
    <t>Основное мероприятие Реализация проектов инициативного бюджетирования в рамках проведения конкурсного отбора «Народная инициатива»</t>
  </si>
  <si>
    <t>Софинансирование расходов на реализацию инициативных проектов, отобранных по результатам конкурса: Приобретение и установка тематической детской площадки и ограждения в с.п.Аган по ул.Рыбников</t>
  </si>
  <si>
    <t>47.1.02.S2751</t>
  </si>
  <si>
    <t>47.1.02.00000</t>
  </si>
  <si>
    <t>Основное мероприятие "Ремонт печного отопления (печей) в жилых домах"</t>
  </si>
  <si>
    <t>47.2.02.99990</t>
  </si>
  <si>
    <t>47.2.02.00000</t>
  </si>
  <si>
    <t>Исполнение судебных актов</t>
  </si>
  <si>
    <t>830</t>
  </si>
  <si>
    <t>Общеэкономические вопросы</t>
  </si>
  <si>
    <t>Реализация мероприятий по содействию трудоустройству граждан</t>
  </si>
  <si>
    <t>43.2.01.85060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</si>
</sst>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6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wrapText="1"/>
    </xf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/>
    <xf numFmtId="0" fontId="5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7"/>
  <sheetViews>
    <sheetView tabSelected="1" view="pageBreakPreview" topLeftCell="A130" zoomScale="80" zoomScaleNormal="75" zoomScaleSheetLayoutView="80" workbookViewId="0">
      <selection activeCell="D146" sqref="D146"/>
    </sheetView>
  </sheetViews>
  <sheetFormatPr defaultRowHeight="15"/>
  <cols>
    <col min="1" max="1" width="174" style="4" customWidth="1"/>
    <col min="2" max="2" width="7.28515625" style="4" customWidth="1"/>
    <col min="3" max="3" width="10.7109375" style="4" customWidth="1"/>
    <col min="4" max="4" width="17.7109375" style="4" customWidth="1"/>
    <col min="5" max="5" width="9" style="4" customWidth="1"/>
    <col min="6" max="8" width="11.7109375" style="4" customWidth="1"/>
  </cols>
  <sheetData>
    <row r="1" spans="1:8" ht="61.5" customHeight="1">
      <c r="D1" s="28" t="s">
        <v>190</v>
      </c>
      <c r="E1" s="29"/>
      <c r="F1" s="29"/>
      <c r="G1" s="29"/>
      <c r="H1" s="29"/>
    </row>
    <row r="2" spans="1:8" ht="15.75">
      <c r="E2" s="31"/>
      <c r="F2" s="31"/>
      <c r="G2" s="31"/>
      <c r="H2" s="31"/>
    </row>
    <row r="3" spans="1:8" ht="71.25" customHeight="1">
      <c r="A3" s="30" t="s">
        <v>189</v>
      </c>
      <c r="B3" s="30"/>
      <c r="C3" s="30"/>
      <c r="D3" s="30"/>
      <c r="E3" s="30"/>
      <c r="F3" s="30"/>
      <c r="G3" s="30"/>
      <c r="H3" s="30"/>
    </row>
    <row r="4" spans="1:8" ht="25.5" customHeight="1">
      <c r="A4" s="23"/>
      <c r="B4" s="23"/>
      <c r="C4" s="23"/>
      <c r="D4" s="23"/>
      <c r="E4" s="23"/>
      <c r="F4" s="24"/>
      <c r="G4" s="33" t="s">
        <v>172</v>
      </c>
      <c r="H4" s="33"/>
    </row>
    <row r="5" spans="1:8" ht="18.75">
      <c r="A5" s="35" t="s">
        <v>0</v>
      </c>
      <c r="B5" s="32" t="s">
        <v>1</v>
      </c>
      <c r="C5" s="33"/>
      <c r="D5" s="33"/>
      <c r="E5" s="34"/>
      <c r="F5" s="36" t="s">
        <v>86</v>
      </c>
      <c r="G5" s="36" t="s">
        <v>92</v>
      </c>
      <c r="H5" s="36" t="s">
        <v>111</v>
      </c>
    </row>
    <row r="6" spans="1:8" ht="31.5">
      <c r="A6" s="35"/>
      <c r="B6" s="5" t="s">
        <v>2</v>
      </c>
      <c r="C6" s="5" t="s">
        <v>3</v>
      </c>
      <c r="D6" s="5" t="s">
        <v>4</v>
      </c>
      <c r="E6" s="5" t="s">
        <v>5</v>
      </c>
      <c r="F6" s="37"/>
      <c r="G6" s="37"/>
      <c r="H6" s="37"/>
    </row>
    <row r="7" spans="1:8" ht="18.75">
      <c r="A7" s="6" t="s">
        <v>185</v>
      </c>
      <c r="B7" s="7"/>
      <c r="C7" s="7"/>
      <c r="D7" s="7"/>
      <c r="E7" s="7"/>
      <c r="F7" s="1">
        <f>F8+F69+F77+F109+F133+F171+F190+F198</f>
        <v>71555.700000000012</v>
      </c>
      <c r="G7" s="1">
        <f>G8+G69+G77+G109+G133+G171+G190+G198</f>
        <v>41517.200000000004</v>
      </c>
      <c r="H7" s="1">
        <f>H8+H69+H77+H109+H133+H171+H190+H198</f>
        <v>42704.000000000007</v>
      </c>
    </row>
    <row r="8" spans="1:8" s="4" customFormat="1" ht="18.75">
      <c r="A8" s="8" t="s">
        <v>6</v>
      </c>
      <c r="B8" s="9" t="s">
        <v>7</v>
      </c>
      <c r="C8" s="9" t="s">
        <v>88</v>
      </c>
      <c r="D8" s="9"/>
      <c r="E8" s="9"/>
      <c r="F8" s="2">
        <f>F9+F16+F23+F33+F40</f>
        <v>19728</v>
      </c>
      <c r="G8" s="2">
        <f>G9+G16+G23+G33+G40</f>
        <v>19699.5</v>
      </c>
      <c r="H8" s="2">
        <f>H9+H16+H23+H33+H40</f>
        <v>20520.599999999999</v>
      </c>
    </row>
    <row r="9" spans="1:8" s="4" customFormat="1" ht="18.75">
      <c r="A9" s="10" t="s">
        <v>9</v>
      </c>
      <c r="B9" s="11" t="s">
        <v>7</v>
      </c>
      <c r="C9" s="11" t="s">
        <v>8</v>
      </c>
      <c r="D9" s="11"/>
      <c r="E9" s="11"/>
      <c r="F9" s="25">
        <f t="shared" ref="F9:F14" si="0">F10</f>
        <v>1419.7</v>
      </c>
      <c r="G9" s="25">
        <f t="shared" ref="G9:H9" si="1">G10</f>
        <v>1469.7</v>
      </c>
      <c r="H9" s="25">
        <f t="shared" si="1"/>
        <v>1419.7</v>
      </c>
    </row>
    <row r="10" spans="1:8" s="4" customFormat="1" ht="23.25" customHeight="1">
      <c r="A10" s="17" t="s">
        <v>104</v>
      </c>
      <c r="B10" s="18" t="s">
        <v>7</v>
      </c>
      <c r="C10" s="18" t="s">
        <v>8</v>
      </c>
      <c r="D10" s="18" t="s">
        <v>37</v>
      </c>
      <c r="E10" s="18"/>
      <c r="F10" s="19">
        <f t="shared" si="0"/>
        <v>1419.7</v>
      </c>
      <c r="G10" s="19">
        <f t="shared" ref="G10:H11" si="2">G11</f>
        <v>1469.7</v>
      </c>
      <c r="H10" s="19">
        <f t="shared" si="2"/>
        <v>1419.7</v>
      </c>
    </row>
    <row r="11" spans="1:8" s="4" customFormat="1" ht="41.25" customHeight="1">
      <c r="A11" s="17" t="s">
        <v>173</v>
      </c>
      <c r="B11" s="18" t="s">
        <v>7</v>
      </c>
      <c r="C11" s="18" t="s">
        <v>8</v>
      </c>
      <c r="D11" s="18" t="s">
        <v>38</v>
      </c>
      <c r="E11" s="18"/>
      <c r="F11" s="19">
        <f>F12</f>
        <v>1419.7</v>
      </c>
      <c r="G11" s="19">
        <f t="shared" si="2"/>
        <v>1469.7</v>
      </c>
      <c r="H11" s="19">
        <f t="shared" si="2"/>
        <v>1419.7</v>
      </c>
    </row>
    <row r="12" spans="1:8" s="4" customFormat="1" ht="20.25" customHeight="1">
      <c r="A12" s="17" t="s">
        <v>170</v>
      </c>
      <c r="B12" s="18" t="s">
        <v>7</v>
      </c>
      <c r="C12" s="18" t="s">
        <v>8</v>
      </c>
      <c r="D12" s="18" t="s">
        <v>113</v>
      </c>
      <c r="E12" s="18"/>
      <c r="F12" s="19">
        <f>F13</f>
        <v>1419.7</v>
      </c>
      <c r="G12" s="19">
        <f t="shared" ref="G12:H12" si="3">G13</f>
        <v>1469.7</v>
      </c>
      <c r="H12" s="19">
        <f t="shared" si="3"/>
        <v>1419.7</v>
      </c>
    </row>
    <row r="13" spans="1:8" s="4" customFormat="1" ht="26.25" customHeight="1">
      <c r="A13" s="17" t="s">
        <v>125</v>
      </c>
      <c r="B13" s="18" t="s">
        <v>7</v>
      </c>
      <c r="C13" s="18" t="s">
        <v>8</v>
      </c>
      <c r="D13" s="18" t="s">
        <v>39</v>
      </c>
      <c r="E13" s="18" t="s">
        <v>80</v>
      </c>
      <c r="F13" s="19">
        <f t="shared" si="0"/>
        <v>1419.7</v>
      </c>
      <c r="G13" s="19">
        <f t="shared" ref="G13:H13" si="4">G14</f>
        <v>1469.7</v>
      </c>
      <c r="H13" s="19">
        <f t="shared" si="4"/>
        <v>1419.7</v>
      </c>
    </row>
    <row r="14" spans="1:8" s="4" customFormat="1" ht="37.5">
      <c r="A14" s="17" t="s">
        <v>165</v>
      </c>
      <c r="B14" s="18" t="s">
        <v>7</v>
      </c>
      <c r="C14" s="18" t="s">
        <v>8</v>
      </c>
      <c r="D14" s="18" t="s">
        <v>39</v>
      </c>
      <c r="E14" s="18" t="s">
        <v>40</v>
      </c>
      <c r="F14" s="19">
        <f t="shared" si="0"/>
        <v>1419.7</v>
      </c>
      <c r="G14" s="19">
        <f t="shared" ref="G14:H14" si="5">G15</f>
        <v>1469.7</v>
      </c>
      <c r="H14" s="19">
        <f t="shared" si="5"/>
        <v>1419.7</v>
      </c>
    </row>
    <row r="15" spans="1:8" s="4" customFormat="1" ht="18.75">
      <c r="A15" s="17" t="s">
        <v>14</v>
      </c>
      <c r="B15" s="18" t="s">
        <v>7</v>
      </c>
      <c r="C15" s="18" t="s">
        <v>8</v>
      </c>
      <c r="D15" s="18" t="s">
        <v>39</v>
      </c>
      <c r="E15" s="18" t="s">
        <v>41</v>
      </c>
      <c r="F15" s="19">
        <v>1419.7</v>
      </c>
      <c r="G15" s="19">
        <v>1469.7</v>
      </c>
      <c r="H15" s="19">
        <v>1419.7</v>
      </c>
    </row>
    <row r="16" spans="1:8" s="4" customFormat="1" ht="37.5">
      <c r="A16" s="14" t="s">
        <v>13</v>
      </c>
      <c r="B16" s="15" t="s">
        <v>7</v>
      </c>
      <c r="C16" s="15" t="s">
        <v>12</v>
      </c>
      <c r="D16" s="15"/>
      <c r="E16" s="15"/>
      <c r="F16" s="16">
        <f t="shared" ref="F16:F21" si="6">F17</f>
        <v>5</v>
      </c>
      <c r="G16" s="16">
        <f t="shared" ref="G16:H16" si="7">G17</f>
        <v>5</v>
      </c>
      <c r="H16" s="16">
        <f t="shared" si="7"/>
        <v>5</v>
      </c>
    </row>
    <row r="17" spans="1:8" s="4" customFormat="1" ht="22.5" customHeight="1">
      <c r="A17" s="17" t="s">
        <v>104</v>
      </c>
      <c r="B17" s="18" t="s">
        <v>7</v>
      </c>
      <c r="C17" s="18" t="s">
        <v>12</v>
      </c>
      <c r="D17" s="18" t="s">
        <v>37</v>
      </c>
      <c r="E17" s="18"/>
      <c r="F17" s="19">
        <f t="shared" si="6"/>
        <v>5</v>
      </c>
      <c r="G17" s="19">
        <f t="shared" ref="G17:H18" si="8">G18</f>
        <v>5</v>
      </c>
      <c r="H17" s="19">
        <f t="shared" si="8"/>
        <v>5</v>
      </c>
    </row>
    <row r="18" spans="1:8" s="4" customFormat="1" ht="37.5">
      <c r="A18" s="17" t="s">
        <v>173</v>
      </c>
      <c r="B18" s="18" t="s">
        <v>7</v>
      </c>
      <c r="C18" s="18" t="s">
        <v>12</v>
      </c>
      <c r="D18" s="18" t="s">
        <v>38</v>
      </c>
      <c r="E18" s="18"/>
      <c r="F18" s="19">
        <f t="shared" si="6"/>
        <v>5</v>
      </c>
      <c r="G18" s="19">
        <f t="shared" si="8"/>
        <v>5</v>
      </c>
      <c r="H18" s="19">
        <f t="shared" si="8"/>
        <v>5</v>
      </c>
    </row>
    <row r="19" spans="1:8" s="4" customFormat="1" ht="18.75">
      <c r="A19" s="17" t="s">
        <v>170</v>
      </c>
      <c r="B19" s="18" t="s">
        <v>7</v>
      </c>
      <c r="C19" s="18" t="s">
        <v>12</v>
      </c>
      <c r="D19" s="18" t="s">
        <v>113</v>
      </c>
      <c r="E19" s="18"/>
      <c r="F19" s="19">
        <f t="shared" si="6"/>
        <v>5</v>
      </c>
      <c r="G19" s="19">
        <f t="shared" ref="G19:H19" si="9">G20</f>
        <v>5</v>
      </c>
      <c r="H19" s="19">
        <f t="shared" si="9"/>
        <v>5</v>
      </c>
    </row>
    <row r="20" spans="1:8" s="4" customFormat="1" ht="18.75">
      <c r="A20" s="17" t="s">
        <v>105</v>
      </c>
      <c r="B20" s="18" t="s">
        <v>7</v>
      </c>
      <c r="C20" s="18" t="s">
        <v>12</v>
      </c>
      <c r="D20" s="18" t="s">
        <v>126</v>
      </c>
      <c r="E20" s="18" t="s">
        <v>80</v>
      </c>
      <c r="F20" s="19">
        <f t="shared" si="6"/>
        <v>5</v>
      </c>
      <c r="G20" s="19">
        <f t="shared" ref="G20:H20" si="10">G21</f>
        <v>5</v>
      </c>
      <c r="H20" s="19">
        <f t="shared" si="10"/>
        <v>5</v>
      </c>
    </row>
    <row r="21" spans="1:8" s="4" customFormat="1" ht="18.75">
      <c r="A21" s="17" t="s">
        <v>10</v>
      </c>
      <c r="B21" s="18" t="s">
        <v>7</v>
      </c>
      <c r="C21" s="18" t="s">
        <v>12</v>
      </c>
      <c r="D21" s="18" t="s">
        <v>126</v>
      </c>
      <c r="E21" s="18" t="s">
        <v>42</v>
      </c>
      <c r="F21" s="19">
        <f t="shared" si="6"/>
        <v>5</v>
      </c>
      <c r="G21" s="19">
        <f t="shared" ref="G21:H21" si="11">G22</f>
        <v>5</v>
      </c>
      <c r="H21" s="19">
        <f t="shared" si="11"/>
        <v>5</v>
      </c>
    </row>
    <row r="22" spans="1:8" s="4" customFormat="1" ht="18.75">
      <c r="A22" s="17" t="s">
        <v>11</v>
      </c>
      <c r="B22" s="18" t="s">
        <v>7</v>
      </c>
      <c r="C22" s="18" t="s">
        <v>12</v>
      </c>
      <c r="D22" s="18" t="s">
        <v>126</v>
      </c>
      <c r="E22" s="18" t="s">
        <v>43</v>
      </c>
      <c r="F22" s="19">
        <v>5</v>
      </c>
      <c r="G22" s="19">
        <v>5</v>
      </c>
      <c r="H22" s="19">
        <v>5</v>
      </c>
    </row>
    <row r="23" spans="1:8" s="4" customFormat="1" ht="37.5">
      <c r="A23" s="14" t="s">
        <v>168</v>
      </c>
      <c r="B23" s="15" t="s">
        <v>7</v>
      </c>
      <c r="C23" s="15" t="s">
        <v>28</v>
      </c>
      <c r="D23" s="15"/>
      <c r="E23" s="15"/>
      <c r="F23" s="16">
        <f>F24</f>
        <v>3578.7999999999997</v>
      </c>
      <c r="G23" s="16">
        <f t="shared" ref="G23:H23" si="12">G24</f>
        <v>3512.1</v>
      </c>
      <c r="H23" s="16">
        <f t="shared" si="12"/>
        <v>3442.1</v>
      </c>
    </row>
    <row r="24" spans="1:8" s="4" customFormat="1" ht="22.5" customHeight="1">
      <c r="A24" s="17" t="s">
        <v>104</v>
      </c>
      <c r="B24" s="18" t="s">
        <v>7</v>
      </c>
      <c r="C24" s="18" t="s">
        <v>28</v>
      </c>
      <c r="D24" s="18" t="s">
        <v>37</v>
      </c>
      <c r="E24" s="18"/>
      <c r="F24" s="19">
        <f>F25</f>
        <v>3578.7999999999997</v>
      </c>
      <c r="G24" s="19">
        <f t="shared" ref="G24:H25" si="13">G25</f>
        <v>3512.1</v>
      </c>
      <c r="H24" s="19">
        <f t="shared" si="13"/>
        <v>3442.1</v>
      </c>
    </row>
    <row r="25" spans="1:8" s="4" customFormat="1" ht="37.5">
      <c r="A25" s="17" t="s">
        <v>173</v>
      </c>
      <c r="B25" s="18" t="s">
        <v>7</v>
      </c>
      <c r="C25" s="18" t="s">
        <v>28</v>
      </c>
      <c r="D25" s="18" t="s">
        <v>38</v>
      </c>
      <c r="E25" s="18"/>
      <c r="F25" s="19">
        <f>F26</f>
        <v>3578.7999999999997</v>
      </c>
      <c r="G25" s="19">
        <f t="shared" si="13"/>
        <v>3512.1</v>
      </c>
      <c r="H25" s="19">
        <f t="shared" si="13"/>
        <v>3442.1</v>
      </c>
    </row>
    <row r="26" spans="1:8" s="4" customFormat="1" ht="18.75">
      <c r="A26" s="17" t="s">
        <v>170</v>
      </c>
      <c r="B26" s="18" t="s">
        <v>7</v>
      </c>
      <c r="C26" s="18" t="s">
        <v>28</v>
      </c>
      <c r="D26" s="18" t="s">
        <v>113</v>
      </c>
      <c r="E26" s="18"/>
      <c r="F26" s="19">
        <f>F27+F30</f>
        <v>3578.7999999999997</v>
      </c>
      <c r="G26" s="19">
        <f t="shared" ref="G26:H26" si="14">G27+G30</f>
        <v>3512.1</v>
      </c>
      <c r="H26" s="19">
        <f t="shared" si="14"/>
        <v>3442.1</v>
      </c>
    </row>
    <row r="27" spans="1:8" s="4" customFormat="1" ht="18.75">
      <c r="A27" s="17" t="s">
        <v>105</v>
      </c>
      <c r="B27" s="18" t="s">
        <v>7</v>
      </c>
      <c r="C27" s="18" t="s">
        <v>28</v>
      </c>
      <c r="D27" s="18" t="s">
        <v>126</v>
      </c>
      <c r="E27" s="18" t="s">
        <v>80</v>
      </c>
      <c r="F27" s="19">
        <f>F28</f>
        <v>3442.1</v>
      </c>
      <c r="G27" s="19">
        <f t="shared" ref="G27:H27" si="15">G28</f>
        <v>3512.1</v>
      </c>
      <c r="H27" s="19">
        <f t="shared" si="15"/>
        <v>3442.1</v>
      </c>
    </row>
    <row r="28" spans="1:8" s="4" customFormat="1" ht="37.5">
      <c r="A28" s="17" t="s">
        <v>165</v>
      </c>
      <c r="B28" s="18" t="s">
        <v>7</v>
      </c>
      <c r="C28" s="18" t="s">
        <v>28</v>
      </c>
      <c r="D28" s="18" t="s">
        <v>126</v>
      </c>
      <c r="E28" s="18" t="s">
        <v>40</v>
      </c>
      <c r="F28" s="19">
        <f>F29</f>
        <v>3442.1</v>
      </c>
      <c r="G28" s="19">
        <f t="shared" ref="G28:H28" si="16">G29</f>
        <v>3512.1</v>
      </c>
      <c r="H28" s="19">
        <f t="shared" si="16"/>
        <v>3442.1</v>
      </c>
    </row>
    <row r="29" spans="1:8" s="4" customFormat="1" ht="18.75">
      <c r="A29" s="17" t="s">
        <v>14</v>
      </c>
      <c r="B29" s="18" t="s">
        <v>7</v>
      </c>
      <c r="C29" s="18" t="s">
        <v>28</v>
      </c>
      <c r="D29" s="18" t="s">
        <v>126</v>
      </c>
      <c r="E29" s="18" t="s">
        <v>41</v>
      </c>
      <c r="F29" s="19">
        <v>3442.1</v>
      </c>
      <c r="G29" s="19">
        <v>3512.1</v>
      </c>
      <c r="H29" s="19">
        <v>3442.1</v>
      </c>
    </row>
    <row r="30" spans="1:8" s="4" customFormat="1" ht="18.75">
      <c r="A30" s="17" t="s">
        <v>127</v>
      </c>
      <c r="B30" s="18" t="s">
        <v>7</v>
      </c>
      <c r="C30" s="18" t="s">
        <v>28</v>
      </c>
      <c r="D30" s="18" t="s">
        <v>128</v>
      </c>
      <c r="E30" s="18" t="s">
        <v>80</v>
      </c>
      <c r="F30" s="19">
        <f>F31</f>
        <v>136.69999999999999</v>
      </c>
      <c r="G30" s="19">
        <f t="shared" ref="G30:H30" si="17">G31</f>
        <v>0</v>
      </c>
      <c r="H30" s="19">
        <f t="shared" si="17"/>
        <v>0</v>
      </c>
    </row>
    <row r="31" spans="1:8" s="4" customFormat="1" ht="18.75">
      <c r="A31" s="17" t="s">
        <v>29</v>
      </c>
      <c r="B31" s="18" t="s">
        <v>7</v>
      </c>
      <c r="C31" s="18" t="s">
        <v>28</v>
      </c>
      <c r="D31" s="18" t="s">
        <v>128</v>
      </c>
      <c r="E31" s="18" t="s">
        <v>44</v>
      </c>
      <c r="F31" s="19">
        <f>F32</f>
        <v>136.69999999999999</v>
      </c>
      <c r="G31" s="19">
        <f t="shared" ref="G31:H31" si="18">G32</f>
        <v>0</v>
      </c>
      <c r="H31" s="19">
        <f t="shared" si="18"/>
        <v>0</v>
      </c>
    </row>
    <row r="32" spans="1:8" s="4" customFormat="1" ht="18.75">
      <c r="A32" s="17" t="s">
        <v>30</v>
      </c>
      <c r="B32" s="18" t="s">
        <v>7</v>
      </c>
      <c r="C32" s="18" t="s">
        <v>28</v>
      </c>
      <c r="D32" s="18" t="s">
        <v>128</v>
      </c>
      <c r="E32" s="18" t="s">
        <v>45</v>
      </c>
      <c r="F32" s="19">
        <v>136.69999999999999</v>
      </c>
      <c r="G32" s="19">
        <v>0</v>
      </c>
      <c r="H32" s="19">
        <v>0</v>
      </c>
    </row>
    <row r="33" spans="1:8" s="4" customFormat="1" ht="18.75">
      <c r="A33" s="20" t="s">
        <v>15</v>
      </c>
      <c r="B33" s="21" t="s">
        <v>7</v>
      </c>
      <c r="C33" s="21" t="s">
        <v>16</v>
      </c>
      <c r="D33" s="21"/>
      <c r="E33" s="21"/>
      <c r="F33" s="22">
        <f t="shared" ref="F33:F38" si="19">F34</f>
        <v>150</v>
      </c>
      <c r="G33" s="22">
        <f t="shared" ref="G33:H33" si="20">G34</f>
        <v>150</v>
      </c>
      <c r="H33" s="22">
        <f t="shared" si="20"/>
        <v>150</v>
      </c>
    </row>
    <row r="34" spans="1:8" s="4" customFormat="1" ht="18.75">
      <c r="A34" s="17" t="s">
        <v>97</v>
      </c>
      <c r="B34" s="18" t="s">
        <v>7</v>
      </c>
      <c r="C34" s="18" t="s">
        <v>16</v>
      </c>
      <c r="D34" s="18" t="s">
        <v>46</v>
      </c>
      <c r="E34" s="18"/>
      <c r="F34" s="19">
        <f t="shared" si="19"/>
        <v>150</v>
      </c>
      <c r="G34" s="19">
        <f t="shared" ref="G34:H35" si="21">G35</f>
        <v>150</v>
      </c>
      <c r="H34" s="19">
        <f t="shared" si="21"/>
        <v>150</v>
      </c>
    </row>
    <row r="35" spans="1:8" s="4" customFormat="1" ht="37.5">
      <c r="A35" s="17" t="s">
        <v>174</v>
      </c>
      <c r="B35" s="18" t="s">
        <v>7</v>
      </c>
      <c r="C35" s="18" t="s">
        <v>16</v>
      </c>
      <c r="D35" s="18" t="s">
        <v>106</v>
      </c>
      <c r="E35" s="18"/>
      <c r="F35" s="19">
        <f t="shared" si="19"/>
        <v>150</v>
      </c>
      <c r="G35" s="19">
        <f t="shared" si="21"/>
        <v>150</v>
      </c>
      <c r="H35" s="19">
        <f t="shared" si="21"/>
        <v>150</v>
      </c>
    </row>
    <row r="36" spans="1:8" s="4" customFormat="1" ht="18.75">
      <c r="A36" s="17" t="s">
        <v>129</v>
      </c>
      <c r="B36" s="18" t="s">
        <v>7</v>
      </c>
      <c r="C36" s="18" t="s">
        <v>16</v>
      </c>
      <c r="D36" s="18" t="s">
        <v>114</v>
      </c>
      <c r="E36" s="18"/>
      <c r="F36" s="19">
        <f t="shared" si="19"/>
        <v>150</v>
      </c>
      <c r="G36" s="19">
        <f t="shared" ref="G36:H36" si="22">G37</f>
        <v>150</v>
      </c>
      <c r="H36" s="19">
        <f t="shared" si="22"/>
        <v>150</v>
      </c>
    </row>
    <row r="37" spans="1:8" s="4" customFormat="1" ht="18.75">
      <c r="A37" s="17" t="s">
        <v>130</v>
      </c>
      <c r="B37" s="18" t="s">
        <v>7</v>
      </c>
      <c r="C37" s="18" t="s">
        <v>16</v>
      </c>
      <c r="D37" s="18" t="s">
        <v>112</v>
      </c>
      <c r="E37" s="18" t="s">
        <v>80</v>
      </c>
      <c r="F37" s="19">
        <f t="shared" si="19"/>
        <v>150</v>
      </c>
      <c r="G37" s="19">
        <f t="shared" ref="G37:H37" si="23">G38</f>
        <v>150</v>
      </c>
      <c r="H37" s="19">
        <f t="shared" si="23"/>
        <v>150</v>
      </c>
    </row>
    <row r="38" spans="1:8" s="4" customFormat="1" ht="18.75">
      <c r="A38" s="17" t="s">
        <v>17</v>
      </c>
      <c r="B38" s="18" t="s">
        <v>7</v>
      </c>
      <c r="C38" s="18" t="s">
        <v>16</v>
      </c>
      <c r="D38" s="18" t="s">
        <v>112</v>
      </c>
      <c r="E38" s="18" t="s">
        <v>22</v>
      </c>
      <c r="F38" s="19">
        <f t="shared" si="19"/>
        <v>150</v>
      </c>
      <c r="G38" s="19">
        <f t="shared" ref="G38:H38" si="24">G39</f>
        <v>150</v>
      </c>
      <c r="H38" s="19">
        <f t="shared" si="24"/>
        <v>150</v>
      </c>
    </row>
    <row r="39" spans="1:8" s="4" customFormat="1" ht="18.75">
      <c r="A39" s="17" t="s">
        <v>18</v>
      </c>
      <c r="B39" s="18" t="s">
        <v>7</v>
      </c>
      <c r="C39" s="18" t="s">
        <v>16</v>
      </c>
      <c r="D39" s="18" t="s">
        <v>112</v>
      </c>
      <c r="E39" s="18" t="s">
        <v>47</v>
      </c>
      <c r="F39" s="19">
        <v>150</v>
      </c>
      <c r="G39" s="19">
        <v>150</v>
      </c>
      <c r="H39" s="19">
        <v>150</v>
      </c>
    </row>
    <row r="40" spans="1:8" s="4" customFormat="1" ht="18.75">
      <c r="A40" s="14" t="s">
        <v>19</v>
      </c>
      <c r="B40" s="15" t="s">
        <v>7</v>
      </c>
      <c r="C40" s="15" t="s">
        <v>20</v>
      </c>
      <c r="D40" s="15"/>
      <c r="E40" s="15"/>
      <c r="F40" s="16">
        <f>F47+F41+F58</f>
        <v>14574.5</v>
      </c>
      <c r="G40" s="16">
        <f>G47+G41+G58</f>
        <v>14562.699999999999</v>
      </c>
      <c r="H40" s="16">
        <f>H47+H41+H58</f>
        <v>15503.8</v>
      </c>
    </row>
    <row r="41" spans="1:8" s="4" customFormat="1" ht="18.75">
      <c r="A41" s="17" t="s">
        <v>97</v>
      </c>
      <c r="B41" s="18" t="s">
        <v>7</v>
      </c>
      <c r="C41" s="18" t="s">
        <v>20</v>
      </c>
      <c r="D41" s="18" t="s">
        <v>46</v>
      </c>
      <c r="E41" s="18"/>
      <c r="F41" s="19">
        <f t="shared" ref="F41:H45" si="25">F42</f>
        <v>0</v>
      </c>
      <c r="G41" s="19">
        <f t="shared" si="25"/>
        <v>1030.8</v>
      </c>
      <c r="H41" s="19">
        <f t="shared" si="25"/>
        <v>2120.6</v>
      </c>
    </row>
    <row r="42" spans="1:8" s="4" customFormat="1" ht="37.5">
      <c r="A42" s="17" t="s">
        <v>174</v>
      </c>
      <c r="B42" s="18" t="s">
        <v>7</v>
      </c>
      <c r="C42" s="18" t="s">
        <v>20</v>
      </c>
      <c r="D42" s="18" t="s">
        <v>106</v>
      </c>
      <c r="E42" s="18"/>
      <c r="F42" s="19">
        <f>F44</f>
        <v>0</v>
      </c>
      <c r="G42" s="19">
        <f>G44</f>
        <v>1030.8</v>
      </c>
      <c r="H42" s="19">
        <f>H44</f>
        <v>2120.6</v>
      </c>
    </row>
    <row r="43" spans="1:8" s="4" customFormat="1" ht="18.75">
      <c r="A43" s="17" t="s">
        <v>129</v>
      </c>
      <c r="B43" s="18" t="s">
        <v>7</v>
      </c>
      <c r="C43" s="18" t="s">
        <v>20</v>
      </c>
      <c r="D43" s="18" t="s">
        <v>114</v>
      </c>
      <c r="E43" s="18"/>
      <c r="F43" s="19"/>
      <c r="G43" s="19"/>
      <c r="H43" s="19"/>
    </row>
    <row r="44" spans="1:8" s="4" customFormat="1" ht="18.75">
      <c r="A44" s="17" t="s">
        <v>131</v>
      </c>
      <c r="B44" s="18" t="s">
        <v>7</v>
      </c>
      <c r="C44" s="18" t="s">
        <v>20</v>
      </c>
      <c r="D44" s="18" t="s">
        <v>132</v>
      </c>
      <c r="E44" s="18" t="s">
        <v>80</v>
      </c>
      <c r="F44" s="19">
        <f t="shared" si="25"/>
        <v>0</v>
      </c>
      <c r="G44" s="19">
        <f t="shared" si="25"/>
        <v>1030.8</v>
      </c>
      <c r="H44" s="19">
        <f t="shared" si="25"/>
        <v>2120.6</v>
      </c>
    </row>
    <row r="45" spans="1:8" s="4" customFormat="1" ht="18.75">
      <c r="A45" s="17" t="s">
        <v>17</v>
      </c>
      <c r="B45" s="18" t="s">
        <v>7</v>
      </c>
      <c r="C45" s="18" t="s">
        <v>20</v>
      </c>
      <c r="D45" s="18" t="s">
        <v>132</v>
      </c>
      <c r="E45" s="18" t="s">
        <v>22</v>
      </c>
      <c r="F45" s="19">
        <f t="shared" si="25"/>
        <v>0</v>
      </c>
      <c r="G45" s="19">
        <f t="shared" si="25"/>
        <v>1030.8</v>
      </c>
      <c r="H45" s="19">
        <f t="shared" si="25"/>
        <v>2120.6</v>
      </c>
    </row>
    <row r="46" spans="1:8" s="4" customFormat="1" ht="18.75">
      <c r="A46" s="17" t="s">
        <v>18</v>
      </c>
      <c r="B46" s="18" t="s">
        <v>7</v>
      </c>
      <c r="C46" s="18" t="s">
        <v>20</v>
      </c>
      <c r="D46" s="18" t="s">
        <v>132</v>
      </c>
      <c r="E46" s="18" t="s">
        <v>47</v>
      </c>
      <c r="F46" s="19">
        <v>0</v>
      </c>
      <c r="G46" s="19">
        <v>1030.8</v>
      </c>
      <c r="H46" s="19">
        <v>2120.6</v>
      </c>
    </row>
    <row r="47" spans="1:8" s="4" customFormat="1" ht="18.75">
      <c r="A47" s="17" t="s">
        <v>104</v>
      </c>
      <c r="B47" s="18" t="s">
        <v>7</v>
      </c>
      <c r="C47" s="18" t="s">
        <v>20</v>
      </c>
      <c r="D47" s="18" t="s">
        <v>37</v>
      </c>
      <c r="E47" s="18"/>
      <c r="F47" s="19">
        <f>F48</f>
        <v>10619.2</v>
      </c>
      <c r="G47" s="19">
        <f t="shared" ref="G47:H48" si="26">G48</f>
        <v>10103.4</v>
      </c>
      <c r="H47" s="19">
        <f t="shared" si="26"/>
        <v>9828.5</v>
      </c>
    </row>
    <row r="48" spans="1:8" s="4" customFormat="1" ht="37.5">
      <c r="A48" s="17" t="s">
        <v>101</v>
      </c>
      <c r="B48" s="18" t="s">
        <v>7</v>
      </c>
      <c r="C48" s="18" t="s">
        <v>20</v>
      </c>
      <c r="D48" s="18" t="s">
        <v>48</v>
      </c>
      <c r="E48" s="18"/>
      <c r="F48" s="19">
        <f>F49</f>
        <v>10619.2</v>
      </c>
      <c r="G48" s="19">
        <f t="shared" si="26"/>
        <v>10103.4</v>
      </c>
      <c r="H48" s="19">
        <f t="shared" si="26"/>
        <v>9828.5</v>
      </c>
    </row>
    <row r="49" spans="1:8" s="4" customFormat="1" ht="26.25" customHeight="1">
      <c r="A49" s="17" t="s">
        <v>171</v>
      </c>
      <c r="B49" s="18" t="s">
        <v>7</v>
      </c>
      <c r="C49" s="18" t="s">
        <v>20</v>
      </c>
      <c r="D49" s="18" t="s">
        <v>115</v>
      </c>
      <c r="E49" s="18"/>
      <c r="F49" s="19">
        <f>F50</f>
        <v>10619.2</v>
      </c>
      <c r="G49" s="19">
        <f t="shared" ref="G49:H49" si="27">G50</f>
        <v>10103.4</v>
      </c>
      <c r="H49" s="19">
        <f t="shared" si="27"/>
        <v>9828.5</v>
      </c>
    </row>
    <row r="50" spans="1:8" s="4" customFormat="1" ht="25.5" customHeight="1">
      <c r="A50" s="17" t="s">
        <v>133</v>
      </c>
      <c r="B50" s="18" t="s">
        <v>7</v>
      </c>
      <c r="C50" s="18" t="s">
        <v>20</v>
      </c>
      <c r="D50" s="18" t="s">
        <v>49</v>
      </c>
      <c r="E50" s="18" t="s">
        <v>80</v>
      </c>
      <c r="F50" s="19">
        <f>F51+F53+F55</f>
        <v>10619.2</v>
      </c>
      <c r="G50" s="19">
        <f t="shared" ref="G50:H50" si="28">G51+G53+G55</f>
        <v>10103.4</v>
      </c>
      <c r="H50" s="19">
        <f t="shared" si="28"/>
        <v>9828.5</v>
      </c>
    </row>
    <row r="51" spans="1:8" s="4" customFormat="1" ht="37.5">
      <c r="A51" s="17" t="s">
        <v>165</v>
      </c>
      <c r="B51" s="18" t="s">
        <v>7</v>
      </c>
      <c r="C51" s="18" t="s">
        <v>20</v>
      </c>
      <c r="D51" s="18" t="s">
        <v>49</v>
      </c>
      <c r="E51" s="18" t="s">
        <v>40</v>
      </c>
      <c r="F51" s="19">
        <f>F52</f>
        <v>7784.8</v>
      </c>
      <c r="G51" s="19">
        <f t="shared" ref="G51:H51" si="29">G52</f>
        <v>7834.8</v>
      </c>
      <c r="H51" s="19">
        <f t="shared" si="29"/>
        <v>7784.8</v>
      </c>
    </row>
    <row r="52" spans="1:8" s="4" customFormat="1" ht="18.75">
      <c r="A52" s="17" t="s">
        <v>166</v>
      </c>
      <c r="B52" s="18" t="s">
        <v>7</v>
      </c>
      <c r="C52" s="18" t="s">
        <v>20</v>
      </c>
      <c r="D52" s="18" t="s">
        <v>49</v>
      </c>
      <c r="E52" s="18" t="s">
        <v>50</v>
      </c>
      <c r="F52" s="19">
        <v>7784.8</v>
      </c>
      <c r="G52" s="19">
        <v>7834.8</v>
      </c>
      <c r="H52" s="19">
        <v>7784.8</v>
      </c>
    </row>
    <row r="53" spans="1:8" s="4" customFormat="1" ht="18.75">
      <c r="A53" s="17" t="s">
        <v>10</v>
      </c>
      <c r="B53" s="18" t="s">
        <v>7</v>
      </c>
      <c r="C53" s="18" t="s">
        <v>20</v>
      </c>
      <c r="D53" s="18" t="s">
        <v>49</v>
      </c>
      <c r="E53" s="18" t="s">
        <v>42</v>
      </c>
      <c r="F53" s="19">
        <f>F54</f>
        <v>2687.9</v>
      </c>
      <c r="G53" s="19">
        <f t="shared" ref="G53:H53" si="30">G54</f>
        <v>2226.6</v>
      </c>
      <c r="H53" s="19">
        <f t="shared" si="30"/>
        <v>2001.7</v>
      </c>
    </row>
    <row r="54" spans="1:8" s="4" customFormat="1" ht="18.75">
      <c r="A54" s="17" t="s">
        <v>11</v>
      </c>
      <c r="B54" s="18" t="s">
        <v>7</v>
      </c>
      <c r="C54" s="18" t="s">
        <v>20</v>
      </c>
      <c r="D54" s="18" t="s">
        <v>49</v>
      </c>
      <c r="E54" s="18" t="s">
        <v>43</v>
      </c>
      <c r="F54" s="19">
        <v>2687.9</v>
      </c>
      <c r="G54" s="19">
        <v>2226.6</v>
      </c>
      <c r="H54" s="19">
        <v>2001.7</v>
      </c>
    </row>
    <row r="55" spans="1:8" s="4" customFormat="1" ht="18.75">
      <c r="A55" s="17" t="s">
        <v>17</v>
      </c>
      <c r="B55" s="18" t="s">
        <v>7</v>
      </c>
      <c r="C55" s="18" t="s">
        <v>20</v>
      </c>
      <c r="D55" s="18" t="s">
        <v>49</v>
      </c>
      <c r="E55" s="18" t="s">
        <v>22</v>
      </c>
      <c r="F55" s="19">
        <f>F57+F56</f>
        <v>146.5</v>
      </c>
      <c r="G55" s="19">
        <f t="shared" ref="G55:H55" si="31">G57+G56</f>
        <v>42</v>
      </c>
      <c r="H55" s="19">
        <f t="shared" si="31"/>
        <v>42</v>
      </c>
    </row>
    <row r="56" spans="1:8" s="4" customFormat="1" ht="18.75">
      <c r="A56" s="17" t="s">
        <v>199</v>
      </c>
      <c r="B56" s="18" t="s">
        <v>7</v>
      </c>
      <c r="C56" s="18" t="s">
        <v>20</v>
      </c>
      <c r="D56" s="18" t="s">
        <v>49</v>
      </c>
      <c r="E56" s="18" t="s">
        <v>200</v>
      </c>
      <c r="F56" s="19">
        <v>4.5</v>
      </c>
      <c r="G56" s="19">
        <v>0</v>
      </c>
      <c r="H56" s="19">
        <v>0</v>
      </c>
    </row>
    <row r="57" spans="1:8" s="4" customFormat="1" ht="18.75">
      <c r="A57" s="17" t="s">
        <v>21</v>
      </c>
      <c r="B57" s="18" t="s">
        <v>7</v>
      </c>
      <c r="C57" s="18" t="s">
        <v>20</v>
      </c>
      <c r="D57" s="18" t="s">
        <v>49</v>
      </c>
      <c r="E57" s="18" t="s">
        <v>23</v>
      </c>
      <c r="F57" s="19">
        <v>142</v>
      </c>
      <c r="G57" s="19">
        <v>42</v>
      </c>
      <c r="H57" s="19">
        <v>42</v>
      </c>
    </row>
    <row r="58" spans="1:8" s="4" customFormat="1" ht="18.75">
      <c r="A58" s="17" t="s">
        <v>98</v>
      </c>
      <c r="B58" s="18" t="s">
        <v>7</v>
      </c>
      <c r="C58" s="18" t="s">
        <v>20</v>
      </c>
      <c r="D58" s="18" t="s">
        <v>51</v>
      </c>
      <c r="E58" s="18"/>
      <c r="F58" s="19">
        <f>F59+F64</f>
        <v>3955.3</v>
      </c>
      <c r="G58" s="19">
        <f t="shared" ref="G58:H58" si="32">G59+G64</f>
        <v>3428.5</v>
      </c>
      <c r="H58" s="19">
        <f t="shared" si="32"/>
        <v>3554.7</v>
      </c>
    </row>
    <row r="59" spans="1:8" s="4" customFormat="1" ht="42" customHeight="1">
      <c r="A59" s="17" t="s">
        <v>175</v>
      </c>
      <c r="B59" s="18" t="s">
        <v>7</v>
      </c>
      <c r="C59" s="18" t="s">
        <v>20</v>
      </c>
      <c r="D59" s="18" t="s">
        <v>107</v>
      </c>
      <c r="E59" s="18"/>
      <c r="F59" s="19">
        <f>F60</f>
        <v>3442</v>
      </c>
      <c r="G59" s="19">
        <f t="shared" ref="G59:H59" si="33">G60</f>
        <v>2878.5</v>
      </c>
      <c r="H59" s="19">
        <f t="shared" si="33"/>
        <v>3004.7</v>
      </c>
    </row>
    <row r="60" spans="1:8" s="4" customFormat="1" ht="25.5" customHeight="1">
      <c r="A60" s="17" t="s">
        <v>134</v>
      </c>
      <c r="B60" s="18" t="s">
        <v>7</v>
      </c>
      <c r="C60" s="18" t="s">
        <v>20</v>
      </c>
      <c r="D60" s="18" t="s">
        <v>116</v>
      </c>
      <c r="E60" s="18"/>
      <c r="F60" s="19">
        <f>F61</f>
        <v>3442</v>
      </c>
      <c r="G60" s="19">
        <f t="shared" ref="G60:H60" si="34">G61</f>
        <v>2878.5</v>
      </c>
      <c r="H60" s="19">
        <f t="shared" si="34"/>
        <v>3004.7</v>
      </c>
    </row>
    <row r="61" spans="1:8" s="4" customFormat="1" ht="18.75">
      <c r="A61" s="17" t="s">
        <v>135</v>
      </c>
      <c r="B61" s="18" t="s">
        <v>7</v>
      </c>
      <c r="C61" s="18" t="s">
        <v>20</v>
      </c>
      <c r="D61" s="18" t="s">
        <v>108</v>
      </c>
      <c r="E61" s="18" t="s">
        <v>80</v>
      </c>
      <c r="F61" s="19">
        <f>F62</f>
        <v>3442</v>
      </c>
      <c r="G61" s="19">
        <f t="shared" ref="G61:H61" si="35">G62</f>
        <v>2878.5</v>
      </c>
      <c r="H61" s="19">
        <f t="shared" si="35"/>
        <v>3004.7</v>
      </c>
    </row>
    <row r="62" spans="1:8" s="4" customFormat="1" ht="18.75">
      <c r="A62" s="17" t="s">
        <v>10</v>
      </c>
      <c r="B62" s="18" t="s">
        <v>7</v>
      </c>
      <c r="C62" s="18" t="s">
        <v>20</v>
      </c>
      <c r="D62" s="18" t="s">
        <v>108</v>
      </c>
      <c r="E62" s="18" t="s">
        <v>42</v>
      </c>
      <c r="F62" s="19">
        <f>F63</f>
        <v>3442</v>
      </c>
      <c r="G62" s="19">
        <f t="shared" ref="G62:H62" si="36">G63</f>
        <v>2878.5</v>
      </c>
      <c r="H62" s="19">
        <f t="shared" si="36"/>
        <v>3004.7</v>
      </c>
    </row>
    <row r="63" spans="1:8" s="4" customFormat="1" ht="18.75">
      <c r="A63" s="17" t="s">
        <v>11</v>
      </c>
      <c r="B63" s="18" t="s">
        <v>7</v>
      </c>
      <c r="C63" s="18" t="s">
        <v>20</v>
      </c>
      <c r="D63" s="18" t="s">
        <v>108</v>
      </c>
      <c r="E63" s="18" t="s">
        <v>43</v>
      </c>
      <c r="F63" s="19">
        <v>3442</v>
      </c>
      <c r="G63" s="19">
        <v>2878.5</v>
      </c>
      <c r="H63" s="19">
        <v>3004.7</v>
      </c>
    </row>
    <row r="64" spans="1:8" s="4" customFormat="1" ht="40.5" customHeight="1">
      <c r="A64" s="17" t="s">
        <v>176</v>
      </c>
      <c r="B64" s="18" t="s">
        <v>7</v>
      </c>
      <c r="C64" s="18" t="s">
        <v>20</v>
      </c>
      <c r="D64" s="18" t="s">
        <v>109</v>
      </c>
      <c r="E64" s="18"/>
      <c r="F64" s="19">
        <f>F65</f>
        <v>513.29999999999995</v>
      </c>
      <c r="G64" s="19">
        <f t="shared" ref="G64:H64" si="37">G65</f>
        <v>550</v>
      </c>
      <c r="H64" s="19">
        <f t="shared" si="37"/>
        <v>550</v>
      </c>
    </row>
    <row r="65" spans="1:8" s="4" customFormat="1" ht="37.5" customHeight="1">
      <c r="A65" s="17" t="s">
        <v>136</v>
      </c>
      <c r="B65" s="18" t="s">
        <v>7</v>
      </c>
      <c r="C65" s="18" t="s">
        <v>20</v>
      </c>
      <c r="D65" s="18" t="s">
        <v>117</v>
      </c>
      <c r="E65" s="18"/>
      <c r="F65" s="19">
        <f>F66</f>
        <v>513.29999999999995</v>
      </c>
      <c r="G65" s="19">
        <f t="shared" ref="G65:H65" si="38">G66</f>
        <v>550</v>
      </c>
      <c r="H65" s="19">
        <f t="shared" si="38"/>
        <v>550</v>
      </c>
    </row>
    <row r="66" spans="1:8" s="4" customFormat="1" ht="27.75" customHeight="1">
      <c r="A66" s="17" t="s">
        <v>135</v>
      </c>
      <c r="B66" s="18" t="s">
        <v>7</v>
      </c>
      <c r="C66" s="18" t="s">
        <v>20</v>
      </c>
      <c r="D66" s="18" t="s">
        <v>110</v>
      </c>
      <c r="E66" s="18" t="s">
        <v>80</v>
      </c>
      <c r="F66" s="19">
        <f>F67</f>
        <v>513.29999999999995</v>
      </c>
      <c r="G66" s="19">
        <f t="shared" ref="G66:H66" si="39">G67</f>
        <v>550</v>
      </c>
      <c r="H66" s="19">
        <f t="shared" si="39"/>
        <v>550</v>
      </c>
    </row>
    <row r="67" spans="1:8" s="4" customFormat="1" ht="18.75">
      <c r="A67" s="17" t="s">
        <v>10</v>
      </c>
      <c r="B67" s="18" t="s">
        <v>7</v>
      </c>
      <c r="C67" s="18" t="s">
        <v>20</v>
      </c>
      <c r="D67" s="18" t="s">
        <v>110</v>
      </c>
      <c r="E67" s="18" t="s">
        <v>42</v>
      </c>
      <c r="F67" s="19">
        <f>F68</f>
        <v>513.29999999999995</v>
      </c>
      <c r="G67" s="19">
        <f t="shared" ref="G67:H67" si="40">G68</f>
        <v>550</v>
      </c>
      <c r="H67" s="19">
        <f t="shared" si="40"/>
        <v>550</v>
      </c>
    </row>
    <row r="68" spans="1:8" s="4" customFormat="1" ht="18.75">
      <c r="A68" s="17" t="s">
        <v>11</v>
      </c>
      <c r="B68" s="18" t="s">
        <v>7</v>
      </c>
      <c r="C68" s="18" t="s">
        <v>20</v>
      </c>
      <c r="D68" s="18" t="s">
        <v>110</v>
      </c>
      <c r="E68" s="18" t="s">
        <v>43</v>
      </c>
      <c r="F68" s="19">
        <v>513.29999999999995</v>
      </c>
      <c r="G68" s="19">
        <v>550</v>
      </c>
      <c r="H68" s="19">
        <v>550</v>
      </c>
    </row>
    <row r="69" spans="1:8" s="4" customFormat="1" ht="18.75">
      <c r="A69" s="14" t="s">
        <v>72</v>
      </c>
      <c r="B69" s="15" t="s">
        <v>8</v>
      </c>
      <c r="C69" s="15" t="s">
        <v>88</v>
      </c>
      <c r="D69" s="15"/>
      <c r="E69" s="15"/>
      <c r="F69" s="16">
        <f>F70</f>
        <v>246.9</v>
      </c>
      <c r="G69" s="16">
        <f t="shared" ref="G69:H69" si="41">G70</f>
        <v>255.2</v>
      </c>
      <c r="H69" s="16">
        <f t="shared" si="41"/>
        <v>264.2</v>
      </c>
    </row>
    <row r="70" spans="1:8" s="4" customFormat="1" ht="18.75">
      <c r="A70" s="14" t="s">
        <v>24</v>
      </c>
      <c r="B70" s="15" t="s">
        <v>8</v>
      </c>
      <c r="C70" s="15" t="s">
        <v>12</v>
      </c>
      <c r="D70" s="15"/>
      <c r="E70" s="15"/>
      <c r="F70" s="16">
        <f t="shared" ref="F70:F75" si="42">F71</f>
        <v>246.9</v>
      </c>
      <c r="G70" s="16">
        <f t="shared" ref="G70:H70" si="43">G71</f>
        <v>255.2</v>
      </c>
      <c r="H70" s="16">
        <f t="shared" si="43"/>
        <v>264.2</v>
      </c>
    </row>
    <row r="71" spans="1:8" s="4" customFormat="1" ht="18.75">
      <c r="A71" s="17" t="s">
        <v>104</v>
      </c>
      <c r="B71" s="18" t="s">
        <v>8</v>
      </c>
      <c r="C71" s="18" t="s">
        <v>12</v>
      </c>
      <c r="D71" s="18" t="s">
        <v>37</v>
      </c>
      <c r="E71" s="18"/>
      <c r="F71" s="19">
        <f t="shared" si="42"/>
        <v>246.9</v>
      </c>
      <c r="G71" s="19">
        <f t="shared" ref="G71:H72" si="44">G72</f>
        <v>255.2</v>
      </c>
      <c r="H71" s="19">
        <f t="shared" si="44"/>
        <v>264.2</v>
      </c>
    </row>
    <row r="72" spans="1:8" s="4" customFormat="1" ht="37.5">
      <c r="A72" s="17" t="s">
        <v>177</v>
      </c>
      <c r="B72" s="18" t="s">
        <v>8</v>
      </c>
      <c r="C72" s="18" t="s">
        <v>12</v>
      </c>
      <c r="D72" s="18" t="s">
        <v>38</v>
      </c>
      <c r="E72" s="18"/>
      <c r="F72" s="19">
        <f>F73</f>
        <v>246.9</v>
      </c>
      <c r="G72" s="19">
        <f t="shared" si="44"/>
        <v>255.2</v>
      </c>
      <c r="H72" s="19">
        <f t="shared" si="44"/>
        <v>264.2</v>
      </c>
    </row>
    <row r="73" spans="1:8" s="4" customFormat="1" ht="18.75">
      <c r="A73" s="17" t="s">
        <v>170</v>
      </c>
      <c r="B73" s="18" t="s">
        <v>8</v>
      </c>
      <c r="C73" s="18" t="s">
        <v>12</v>
      </c>
      <c r="D73" s="18" t="s">
        <v>113</v>
      </c>
      <c r="E73" s="18"/>
      <c r="F73" s="19">
        <f>F74</f>
        <v>246.9</v>
      </c>
      <c r="G73" s="19">
        <f t="shared" ref="G73:H73" si="45">G74</f>
        <v>255.2</v>
      </c>
      <c r="H73" s="19">
        <f t="shared" si="45"/>
        <v>264.2</v>
      </c>
    </row>
    <row r="74" spans="1:8" s="4" customFormat="1" ht="27.75" customHeight="1">
      <c r="A74" s="17" t="s">
        <v>186</v>
      </c>
      <c r="B74" s="18" t="s">
        <v>8</v>
      </c>
      <c r="C74" s="18" t="s">
        <v>12</v>
      </c>
      <c r="D74" s="18" t="s">
        <v>137</v>
      </c>
      <c r="E74" s="18" t="s">
        <v>80</v>
      </c>
      <c r="F74" s="19">
        <f t="shared" si="42"/>
        <v>246.9</v>
      </c>
      <c r="G74" s="19">
        <f t="shared" ref="G74:H74" si="46">G75</f>
        <v>255.2</v>
      </c>
      <c r="H74" s="19">
        <f t="shared" si="46"/>
        <v>264.2</v>
      </c>
    </row>
    <row r="75" spans="1:8" s="4" customFormat="1" ht="37.5">
      <c r="A75" s="17" t="s">
        <v>165</v>
      </c>
      <c r="B75" s="18" t="s">
        <v>8</v>
      </c>
      <c r="C75" s="18" t="s">
        <v>12</v>
      </c>
      <c r="D75" s="18" t="s">
        <v>137</v>
      </c>
      <c r="E75" s="18" t="s">
        <v>40</v>
      </c>
      <c r="F75" s="19">
        <f t="shared" si="42"/>
        <v>246.9</v>
      </c>
      <c r="G75" s="19">
        <f t="shared" ref="G75:H75" si="47">G76</f>
        <v>255.2</v>
      </c>
      <c r="H75" s="19">
        <f t="shared" si="47"/>
        <v>264.2</v>
      </c>
    </row>
    <row r="76" spans="1:8" s="4" customFormat="1" ht="18.75">
      <c r="A76" s="17" t="s">
        <v>14</v>
      </c>
      <c r="B76" s="18" t="s">
        <v>8</v>
      </c>
      <c r="C76" s="18" t="s">
        <v>12</v>
      </c>
      <c r="D76" s="18" t="s">
        <v>137</v>
      </c>
      <c r="E76" s="18" t="s">
        <v>41</v>
      </c>
      <c r="F76" s="19">
        <v>246.9</v>
      </c>
      <c r="G76" s="19">
        <v>255.2</v>
      </c>
      <c r="H76" s="19">
        <v>264.2</v>
      </c>
    </row>
    <row r="77" spans="1:8" s="4" customFormat="1" ht="18.75">
      <c r="A77" s="14" t="s">
        <v>73</v>
      </c>
      <c r="B77" s="15" t="s">
        <v>12</v>
      </c>
      <c r="C77" s="15" t="s">
        <v>88</v>
      </c>
      <c r="D77" s="15"/>
      <c r="E77" s="15"/>
      <c r="F77" s="16">
        <f>F78+F88+F100</f>
        <v>1251.8999999999999</v>
      </c>
      <c r="G77" s="16">
        <f>G78+G88+G100</f>
        <v>643.1</v>
      </c>
      <c r="H77" s="16">
        <f>H78+H88+H100</f>
        <v>643.1</v>
      </c>
    </row>
    <row r="78" spans="1:8" s="4" customFormat="1" ht="18.75">
      <c r="A78" s="14" t="s">
        <v>25</v>
      </c>
      <c r="B78" s="15" t="s">
        <v>12</v>
      </c>
      <c r="C78" s="15" t="s">
        <v>28</v>
      </c>
      <c r="D78" s="15"/>
      <c r="E78" s="15"/>
      <c r="F78" s="16">
        <f>F79</f>
        <v>21.1</v>
      </c>
      <c r="G78" s="16">
        <f t="shared" ref="G78:H78" si="48">G79</f>
        <v>21.1</v>
      </c>
      <c r="H78" s="16">
        <f t="shared" si="48"/>
        <v>21.1</v>
      </c>
    </row>
    <row r="79" spans="1:8" s="4" customFormat="1" ht="20.25" customHeight="1">
      <c r="A79" s="17" t="s">
        <v>104</v>
      </c>
      <c r="B79" s="18" t="s">
        <v>12</v>
      </c>
      <c r="C79" s="18" t="s">
        <v>28</v>
      </c>
      <c r="D79" s="18" t="s">
        <v>37</v>
      </c>
      <c r="E79" s="18"/>
      <c r="F79" s="19">
        <f>F80</f>
        <v>21.1</v>
      </c>
      <c r="G79" s="19">
        <f t="shared" ref="G79:H79" si="49">G80</f>
        <v>21.1</v>
      </c>
      <c r="H79" s="19">
        <f t="shared" si="49"/>
        <v>21.1</v>
      </c>
    </row>
    <row r="80" spans="1:8" s="4" customFormat="1" ht="37.5">
      <c r="A80" s="17" t="s">
        <v>173</v>
      </c>
      <c r="B80" s="18" t="s">
        <v>12</v>
      </c>
      <c r="C80" s="18" t="s">
        <v>28</v>
      </c>
      <c r="D80" s="18" t="s">
        <v>38</v>
      </c>
      <c r="E80" s="18"/>
      <c r="F80" s="19">
        <f>F82+F85</f>
        <v>21.1</v>
      </c>
      <c r="G80" s="19">
        <f>G82+G85</f>
        <v>21.1</v>
      </c>
      <c r="H80" s="19">
        <f>H82+H85</f>
        <v>21.1</v>
      </c>
    </row>
    <row r="81" spans="1:8" s="4" customFormat="1" ht="18.75">
      <c r="A81" s="17" t="s">
        <v>170</v>
      </c>
      <c r="B81" s="18" t="s">
        <v>12</v>
      </c>
      <c r="C81" s="18" t="s">
        <v>28</v>
      </c>
      <c r="D81" s="18" t="s">
        <v>113</v>
      </c>
      <c r="E81" s="18"/>
      <c r="F81" s="19"/>
      <c r="G81" s="19"/>
      <c r="H81" s="19"/>
    </row>
    <row r="82" spans="1:8" s="4" customFormat="1" ht="24" customHeight="1">
      <c r="A82" s="17" t="s">
        <v>154</v>
      </c>
      <c r="B82" s="18" t="s">
        <v>12</v>
      </c>
      <c r="C82" s="18" t="s">
        <v>28</v>
      </c>
      <c r="D82" s="18" t="s">
        <v>138</v>
      </c>
      <c r="E82" s="18" t="s">
        <v>80</v>
      </c>
      <c r="F82" s="19">
        <f>F83</f>
        <v>16.100000000000001</v>
      </c>
      <c r="G82" s="19">
        <f t="shared" ref="G82:H82" si="50">G83</f>
        <v>16.100000000000001</v>
      </c>
      <c r="H82" s="19">
        <f t="shared" si="50"/>
        <v>16.100000000000001</v>
      </c>
    </row>
    <row r="83" spans="1:8" s="4" customFormat="1" ht="18.75">
      <c r="A83" s="17" t="s">
        <v>10</v>
      </c>
      <c r="B83" s="18" t="s">
        <v>12</v>
      </c>
      <c r="C83" s="18" t="s">
        <v>28</v>
      </c>
      <c r="D83" s="18" t="s">
        <v>138</v>
      </c>
      <c r="E83" s="18" t="s">
        <v>42</v>
      </c>
      <c r="F83" s="19">
        <f>F84</f>
        <v>16.100000000000001</v>
      </c>
      <c r="G83" s="19">
        <f t="shared" ref="G83:H83" si="51">G84</f>
        <v>16.100000000000001</v>
      </c>
      <c r="H83" s="19">
        <f t="shared" si="51"/>
        <v>16.100000000000001</v>
      </c>
    </row>
    <row r="84" spans="1:8" s="4" customFormat="1" ht="18.75">
      <c r="A84" s="17" t="s">
        <v>11</v>
      </c>
      <c r="B84" s="18" t="s">
        <v>12</v>
      </c>
      <c r="C84" s="18" t="s">
        <v>28</v>
      </c>
      <c r="D84" s="18" t="s">
        <v>138</v>
      </c>
      <c r="E84" s="18" t="s">
        <v>43</v>
      </c>
      <c r="F84" s="19">
        <v>16.100000000000001</v>
      </c>
      <c r="G84" s="19">
        <v>16.100000000000001</v>
      </c>
      <c r="H84" s="19">
        <v>16.100000000000001</v>
      </c>
    </row>
    <row r="85" spans="1:8" s="4" customFormat="1" ht="42.75" customHeight="1">
      <c r="A85" s="17" t="s">
        <v>155</v>
      </c>
      <c r="B85" s="18" t="s">
        <v>12</v>
      </c>
      <c r="C85" s="18" t="s">
        <v>28</v>
      </c>
      <c r="D85" s="18" t="s">
        <v>139</v>
      </c>
      <c r="E85" s="18" t="s">
        <v>80</v>
      </c>
      <c r="F85" s="19">
        <f>F86</f>
        <v>5</v>
      </c>
      <c r="G85" s="19">
        <f t="shared" ref="G85:H85" si="52">G86</f>
        <v>5</v>
      </c>
      <c r="H85" s="19">
        <f t="shared" si="52"/>
        <v>5</v>
      </c>
    </row>
    <row r="86" spans="1:8" s="4" customFormat="1" ht="18.75">
      <c r="A86" s="17" t="s">
        <v>10</v>
      </c>
      <c r="B86" s="18" t="s">
        <v>12</v>
      </c>
      <c r="C86" s="18" t="s">
        <v>28</v>
      </c>
      <c r="D86" s="18" t="s">
        <v>139</v>
      </c>
      <c r="E86" s="18" t="s">
        <v>42</v>
      </c>
      <c r="F86" s="19">
        <f>F87</f>
        <v>5</v>
      </c>
      <c r="G86" s="19">
        <f t="shared" ref="G86:H86" si="53">G87</f>
        <v>5</v>
      </c>
      <c r="H86" s="19">
        <f t="shared" si="53"/>
        <v>5</v>
      </c>
    </row>
    <row r="87" spans="1:8" s="4" customFormat="1" ht="18.75">
      <c r="A87" s="17" t="s">
        <v>11</v>
      </c>
      <c r="B87" s="18" t="s">
        <v>12</v>
      </c>
      <c r="C87" s="18" t="s">
        <v>28</v>
      </c>
      <c r="D87" s="18" t="s">
        <v>139</v>
      </c>
      <c r="E87" s="18" t="s">
        <v>43</v>
      </c>
      <c r="F87" s="19">
        <v>5</v>
      </c>
      <c r="G87" s="19">
        <v>5</v>
      </c>
      <c r="H87" s="19">
        <v>5</v>
      </c>
    </row>
    <row r="88" spans="1:8" s="4" customFormat="1" ht="18.75">
      <c r="A88" s="14" t="s">
        <v>164</v>
      </c>
      <c r="B88" s="15" t="s">
        <v>12</v>
      </c>
      <c r="C88" s="15" t="s">
        <v>70</v>
      </c>
      <c r="D88" s="15"/>
      <c r="E88" s="15"/>
      <c r="F88" s="16">
        <f>F89</f>
        <v>1215.8</v>
      </c>
      <c r="G88" s="16">
        <f t="shared" ref="G88:H88" si="54">G89</f>
        <v>607</v>
      </c>
      <c r="H88" s="16">
        <f t="shared" si="54"/>
        <v>607</v>
      </c>
    </row>
    <row r="89" spans="1:8" s="4" customFormat="1" ht="18.75">
      <c r="A89" s="17" t="s">
        <v>143</v>
      </c>
      <c r="B89" s="18" t="s">
        <v>12</v>
      </c>
      <c r="C89" s="18" t="s">
        <v>70</v>
      </c>
      <c r="D89" s="18" t="s">
        <v>52</v>
      </c>
      <c r="E89" s="18"/>
      <c r="F89" s="19">
        <f>F90+F95</f>
        <v>1215.8</v>
      </c>
      <c r="G89" s="19">
        <f t="shared" ref="G89:H89" si="55">G90+G95</f>
        <v>607</v>
      </c>
      <c r="H89" s="19">
        <f t="shared" si="55"/>
        <v>607</v>
      </c>
    </row>
    <row r="90" spans="1:8" s="4" customFormat="1" ht="37.5">
      <c r="A90" s="17" t="s">
        <v>178</v>
      </c>
      <c r="B90" s="18" t="s">
        <v>12</v>
      </c>
      <c r="C90" s="18" t="s">
        <v>70</v>
      </c>
      <c r="D90" s="18" t="s">
        <v>53</v>
      </c>
      <c r="E90" s="18"/>
      <c r="F90" s="19">
        <f>F91</f>
        <v>555.9</v>
      </c>
      <c r="G90" s="19">
        <f t="shared" ref="G90:H90" si="56">G91</f>
        <v>61.5</v>
      </c>
      <c r="H90" s="19">
        <f t="shared" si="56"/>
        <v>61.5</v>
      </c>
    </row>
    <row r="91" spans="1:8" s="4" customFormat="1" ht="18.75">
      <c r="A91" s="17" t="s">
        <v>140</v>
      </c>
      <c r="B91" s="18" t="s">
        <v>12</v>
      </c>
      <c r="C91" s="18" t="s">
        <v>70</v>
      </c>
      <c r="D91" s="18" t="s">
        <v>118</v>
      </c>
      <c r="E91" s="18"/>
      <c r="F91" s="19">
        <f>F92</f>
        <v>555.9</v>
      </c>
      <c r="G91" s="19">
        <f t="shared" ref="G91:H91" si="57">G92</f>
        <v>61.5</v>
      </c>
      <c r="H91" s="19">
        <f t="shared" si="57"/>
        <v>61.5</v>
      </c>
    </row>
    <row r="92" spans="1:8" s="4" customFormat="1" ht="24.75" customHeight="1">
      <c r="A92" s="17" t="s">
        <v>141</v>
      </c>
      <c r="B92" s="18" t="s">
        <v>12</v>
      </c>
      <c r="C92" s="18" t="s">
        <v>70</v>
      </c>
      <c r="D92" s="18" t="s">
        <v>142</v>
      </c>
      <c r="E92" s="18" t="s">
        <v>80</v>
      </c>
      <c r="F92" s="19">
        <f>F93</f>
        <v>555.9</v>
      </c>
      <c r="G92" s="19">
        <f t="shared" ref="G92:H92" si="58">G93</f>
        <v>61.5</v>
      </c>
      <c r="H92" s="19">
        <f t="shared" si="58"/>
        <v>61.5</v>
      </c>
    </row>
    <row r="93" spans="1:8" s="4" customFormat="1" ht="18.75">
      <c r="A93" s="17" t="s">
        <v>10</v>
      </c>
      <c r="B93" s="18" t="s">
        <v>12</v>
      </c>
      <c r="C93" s="18" t="s">
        <v>70</v>
      </c>
      <c r="D93" s="18" t="s">
        <v>142</v>
      </c>
      <c r="E93" s="18" t="s">
        <v>42</v>
      </c>
      <c r="F93" s="19">
        <f>F94</f>
        <v>555.9</v>
      </c>
      <c r="G93" s="19">
        <f t="shared" ref="G93:H93" si="59">G94</f>
        <v>61.5</v>
      </c>
      <c r="H93" s="19">
        <f t="shared" si="59"/>
        <v>61.5</v>
      </c>
    </row>
    <row r="94" spans="1:8" s="4" customFormat="1" ht="18.75">
      <c r="A94" s="17" t="s">
        <v>11</v>
      </c>
      <c r="B94" s="18" t="s">
        <v>12</v>
      </c>
      <c r="C94" s="18" t="s">
        <v>70</v>
      </c>
      <c r="D94" s="18" t="s">
        <v>142</v>
      </c>
      <c r="E94" s="18" t="s">
        <v>43</v>
      </c>
      <c r="F94" s="19">
        <v>555.9</v>
      </c>
      <c r="G94" s="19">
        <v>61.5</v>
      </c>
      <c r="H94" s="19">
        <v>61.5</v>
      </c>
    </row>
    <row r="95" spans="1:8" s="4" customFormat="1" ht="37.5">
      <c r="A95" s="17" t="s">
        <v>179</v>
      </c>
      <c r="B95" s="18" t="s">
        <v>12</v>
      </c>
      <c r="C95" s="18" t="s">
        <v>70</v>
      </c>
      <c r="D95" s="18" t="s">
        <v>54</v>
      </c>
      <c r="E95" s="18"/>
      <c r="F95" s="19">
        <f>F96</f>
        <v>659.9</v>
      </c>
      <c r="G95" s="19">
        <f t="shared" ref="G95:H95" si="60">G96</f>
        <v>545.5</v>
      </c>
      <c r="H95" s="19">
        <f t="shared" si="60"/>
        <v>545.5</v>
      </c>
    </row>
    <row r="96" spans="1:8" s="4" customFormat="1" ht="18.75">
      <c r="A96" s="17" t="s">
        <v>144</v>
      </c>
      <c r="B96" s="18" t="s">
        <v>12</v>
      </c>
      <c r="C96" s="18" t="s">
        <v>70</v>
      </c>
      <c r="D96" s="18" t="s">
        <v>119</v>
      </c>
      <c r="E96" s="18"/>
      <c r="F96" s="19">
        <f>F97</f>
        <v>659.9</v>
      </c>
      <c r="G96" s="19">
        <f t="shared" ref="G96:H96" si="61">G97</f>
        <v>545.5</v>
      </c>
      <c r="H96" s="19">
        <f t="shared" si="61"/>
        <v>545.5</v>
      </c>
    </row>
    <row r="97" spans="1:8" s="4" customFormat="1" ht="26.25" customHeight="1">
      <c r="A97" s="17" t="s">
        <v>141</v>
      </c>
      <c r="B97" s="18" t="s">
        <v>12</v>
      </c>
      <c r="C97" s="18" t="s">
        <v>70</v>
      </c>
      <c r="D97" s="18" t="s">
        <v>145</v>
      </c>
      <c r="E97" s="18"/>
      <c r="F97" s="19">
        <f>F98</f>
        <v>659.9</v>
      </c>
      <c r="G97" s="19">
        <f t="shared" ref="G97:H97" si="62">G98</f>
        <v>545.5</v>
      </c>
      <c r="H97" s="19">
        <f t="shared" si="62"/>
        <v>545.5</v>
      </c>
    </row>
    <row r="98" spans="1:8" s="4" customFormat="1" ht="18.75">
      <c r="A98" s="17" t="s">
        <v>10</v>
      </c>
      <c r="B98" s="18" t="s">
        <v>12</v>
      </c>
      <c r="C98" s="18" t="s">
        <v>70</v>
      </c>
      <c r="D98" s="18" t="s">
        <v>145</v>
      </c>
      <c r="E98" s="18" t="s">
        <v>42</v>
      </c>
      <c r="F98" s="19">
        <f>F99</f>
        <v>659.9</v>
      </c>
      <c r="G98" s="19">
        <f t="shared" ref="G98:H98" si="63">G99</f>
        <v>545.5</v>
      </c>
      <c r="H98" s="19">
        <f t="shared" si="63"/>
        <v>545.5</v>
      </c>
    </row>
    <row r="99" spans="1:8" s="4" customFormat="1" ht="18.75">
      <c r="A99" s="17" t="s">
        <v>11</v>
      </c>
      <c r="B99" s="18" t="s">
        <v>12</v>
      </c>
      <c r="C99" s="18" t="s">
        <v>70</v>
      </c>
      <c r="D99" s="18" t="s">
        <v>145</v>
      </c>
      <c r="E99" s="18" t="s">
        <v>43</v>
      </c>
      <c r="F99" s="19">
        <v>659.9</v>
      </c>
      <c r="G99" s="19">
        <v>545.5</v>
      </c>
      <c r="H99" s="19">
        <v>545.5</v>
      </c>
    </row>
    <row r="100" spans="1:8" s="4" customFormat="1" ht="18.75">
      <c r="A100" s="14" t="s">
        <v>169</v>
      </c>
      <c r="B100" s="15" t="s">
        <v>12</v>
      </c>
      <c r="C100" s="15" t="s">
        <v>55</v>
      </c>
      <c r="D100" s="15"/>
      <c r="E100" s="15"/>
      <c r="F100" s="16">
        <f>F101</f>
        <v>15</v>
      </c>
      <c r="G100" s="16">
        <f t="shared" ref="G100:H101" si="64">G101</f>
        <v>15</v>
      </c>
      <c r="H100" s="16">
        <f t="shared" si="64"/>
        <v>15</v>
      </c>
    </row>
    <row r="101" spans="1:8" s="4" customFormat="1" ht="18.75">
      <c r="A101" s="17" t="s">
        <v>85</v>
      </c>
      <c r="B101" s="18" t="s">
        <v>12</v>
      </c>
      <c r="C101" s="18" t="s">
        <v>55</v>
      </c>
      <c r="D101" s="18" t="s">
        <v>56</v>
      </c>
      <c r="E101" s="18"/>
      <c r="F101" s="19">
        <f>F102</f>
        <v>15</v>
      </c>
      <c r="G101" s="19">
        <f t="shared" si="64"/>
        <v>15</v>
      </c>
      <c r="H101" s="19">
        <f t="shared" si="64"/>
        <v>15</v>
      </c>
    </row>
    <row r="102" spans="1:8" s="4" customFormat="1" ht="18.75">
      <c r="A102" s="17" t="s">
        <v>146</v>
      </c>
      <c r="B102" s="18" t="s">
        <v>12</v>
      </c>
      <c r="C102" s="18" t="s">
        <v>55</v>
      </c>
      <c r="D102" s="18" t="s">
        <v>120</v>
      </c>
      <c r="E102" s="18"/>
      <c r="F102" s="19">
        <f>F103+F106</f>
        <v>15</v>
      </c>
      <c r="G102" s="19">
        <f t="shared" ref="G102:H102" si="65">G103+G106</f>
        <v>15</v>
      </c>
      <c r="H102" s="19">
        <f t="shared" si="65"/>
        <v>15</v>
      </c>
    </row>
    <row r="103" spans="1:8" s="4" customFormat="1" ht="21.75" customHeight="1">
      <c r="A103" s="17" t="s">
        <v>156</v>
      </c>
      <c r="B103" s="18" t="s">
        <v>12</v>
      </c>
      <c r="C103" s="18" t="s">
        <v>55</v>
      </c>
      <c r="D103" s="18" t="s">
        <v>57</v>
      </c>
      <c r="E103" s="18" t="s">
        <v>80</v>
      </c>
      <c r="F103" s="19">
        <f>F104</f>
        <v>7.5</v>
      </c>
      <c r="G103" s="19">
        <f t="shared" ref="G103:H103" si="66">G104</f>
        <v>7.5</v>
      </c>
      <c r="H103" s="19">
        <f t="shared" si="66"/>
        <v>7.5</v>
      </c>
    </row>
    <row r="104" spans="1:8" s="4" customFormat="1" ht="18.75">
      <c r="A104" s="17" t="s">
        <v>10</v>
      </c>
      <c r="B104" s="18" t="s">
        <v>12</v>
      </c>
      <c r="C104" s="18" t="s">
        <v>55</v>
      </c>
      <c r="D104" s="18" t="s">
        <v>57</v>
      </c>
      <c r="E104" s="18" t="s">
        <v>42</v>
      </c>
      <c r="F104" s="19">
        <f>F105</f>
        <v>7.5</v>
      </c>
      <c r="G104" s="19">
        <f t="shared" ref="G104:H104" si="67">G105</f>
        <v>7.5</v>
      </c>
      <c r="H104" s="19">
        <f t="shared" si="67"/>
        <v>7.5</v>
      </c>
    </row>
    <row r="105" spans="1:8" s="4" customFormat="1" ht="18.75">
      <c r="A105" s="17" t="s">
        <v>11</v>
      </c>
      <c r="B105" s="18" t="s">
        <v>12</v>
      </c>
      <c r="C105" s="18" t="s">
        <v>55</v>
      </c>
      <c r="D105" s="18" t="s">
        <v>57</v>
      </c>
      <c r="E105" s="18" t="s">
        <v>43</v>
      </c>
      <c r="F105" s="19">
        <v>7.5</v>
      </c>
      <c r="G105" s="19">
        <v>7.5</v>
      </c>
      <c r="H105" s="19">
        <v>7.5</v>
      </c>
    </row>
    <row r="106" spans="1:8" s="4" customFormat="1" ht="18.75">
      <c r="A106" s="17" t="s">
        <v>157</v>
      </c>
      <c r="B106" s="18" t="s">
        <v>12</v>
      </c>
      <c r="C106" s="18" t="s">
        <v>55</v>
      </c>
      <c r="D106" s="18" t="s">
        <v>58</v>
      </c>
      <c r="E106" s="18" t="s">
        <v>80</v>
      </c>
      <c r="F106" s="19">
        <f>F107</f>
        <v>7.5</v>
      </c>
      <c r="G106" s="19">
        <f t="shared" ref="G106:H106" si="68">G107</f>
        <v>7.5</v>
      </c>
      <c r="H106" s="19">
        <f t="shared" si="68"/>
        <v>7.5</v>
      </c>
    </row>
    <row r="107" spans="1:8" s="4" customFormat="1" ht="18.75">
      <c r="A107" s="17" t="s">
        <v>10</v>
      </c>
      <c r="B107" s="18" t="s">
        <v>12</v>
      </c>
      <c r="C107" s="18" t="s">
        <v>55</v>
      </c>
      <c r="D107" s="18" t="s">
        <v>58</v>
      </c>
      <c r="E107" s="18" t="s">
        <v>42</v>
      </c>
      <c r="F107" s="19">
        <f>F108</f>
        <v>7.5</v>
      </c>
      <c r="G107" s="19">
        <f t="shared" ref="G107:H107" si="69">G108</f>
        <v>7.5</v>
      </c>
      <c r="H107" s="19">
        <f t="shared" si="69"/>
        <v>7.5</v>
      </c>
    </row>
    <row r="108" spans="1:8" s="4" customFormat="1" ht="18.75">
      <c r="A108" s="17" t="s">
        <v>11</v>
      </c>
      <c r="B108" s="18" t="s">
        <v>12</v>
      </c>
      <c r="C108" s="18" t="s">
        <v>55</v>
      </c>
      <c r="D108" s="18" t="s">
        <v>58</v>
      </c>
      <c r="E108" s="18" t="s">
        <v>43</v>
      </c>
      <c r="F108" s="19">
        <v>7.5</v>
      </c>
      <c r="G108" s="19">
        <v>7.5</v>
      </c>
      <c r="H108" s="19">
        <v>7.5</v>
      </c>
    </row>
    <row r="109" spans="1:8" s="4" customFormat="1" ht="18.75">
      <c r="A109" s="14" t="s">
        <v>74</v>
      </c>
      <c r="B109" s="15" t="s">
        <v>28</v>
      </c>
      <c r="C109" s="15" t="s">
        <v>88</v>
      </c>
      <c r="D109" s="15"/>
      <c r="E109" s="15"/>
      <c r="F109" s="16">
        <f>F116+F126+F110</f>
        <v>5712.9</v>
      </c>
      <c r="G109" s="16">
        <f t="shared" ref="G109:H109" si="70">G116+G126+G110</f>
        <v>4938.6000000000004</v>
      </c>
      <c r="H109" s="16">
        <f t="shared" si="70"/>
        <v>5182.5</v>
      </c>
    </row>
    <row r="110" spans="1:8" s="4" customFormat="1" ht="18.75">
      <c r="A110" s="14" t="s">
        <v>201</v>
      </c>
      <c r="B110" s="15" t="s">
        <v>28</v>
      </c>
      <c r="C110" s="15" t="s">
        <v>7</v>
      </c>
      <c r="D110" s="15"/>
      <c r="E110" s="15"/>
      <c r="F110" s="16">
        <f>F111</f>
        <v>20</v>
      </c>
      <c r="G110" s="16">
        <f t="shared" ref="G110:H110" si="71">G111</f>
        <v>0</v>
      </c>
      <c r="H110" s="16">
        <f t="shared" si="71"/>
        <v>0</v>
      </c>
    </row>
    <row r="111" spans="1:8" s="4" customFormat="1" ht="37.5">
      <c r="A111" s="17" t="s">
        <v>101</v>
      </c>
      <c r="B111" s="18" t="s">
        <v>28</v>
      </c>
      <c r="C111" s="18" t="s">
        <v>7</v>
      </c>
      <c r="D111" s="18" t="s">
        <v>48</v>
      </c>
      <c r="E111" s="18"/>
      <c r="F111" s="19">
        <f>F112</f>
        <v>20</v>
      </c>
      <c r="G111" s="19">
        <f t="shared" ref="G111:H113" si="72">G112</f>
        <v>0</v>
      </c>
      <c r="H111" s="19">
        <f t="shared" si="72"/>
        <v>0</v>
      </c>
    </row>
    <row r="112" spans="1:8" s="4" customFormat="1" ht="26.25" customHeight="1">
      <c r="A112" s="17" t="s">
        <v>171</v>
      </c>
      <c r="B112" s="18" t="s">
        <v>28</v>
      </c>
      <c r="C112" s="18" t="s">
        <v>7</v>
      </c>
      <c r="D112" s="18" t="s">
        <v>115</v>
      </c>
      <c r="E112" s="18"/>
      <c r="F112" s="19">
        <f>F113</f>
        <v>20</v>
      </c>
      <c r="G112" s="19">
        <f t="shared" si="72"/>
        <v>0</v>
      </c>
      <c r="H112" s="19">
        <f t="shared" si="72"/>
        <v>0</v>
      </c>
    </row>
    <row r="113" spans="1:8" s="4" customFormat="1" ht="25.5" customHeight="1">
      <c r="A113" s="17" t="s">
        <v>202</v>
      </c>
      <c r="B113" s="18" t="s">
        <v>28</v>
      </c>
      <c r="C113" s="18" t="s">
        <v>7</v>
      </c>
      <c r="D113" s="18" t="s">
        <v>203</v>
      </c>
      <c r="E113" s="18" t="s">
        <v>80</v>
      </c>
      <c r="F113" s="19">
        <f>F114</f>
        <v>20</v>
      </c>
      <c r="G113" s="19">
        <f t="shared" si="72"/>
        <v>0</v>
      </c>
      <c r="H113" s="19">
        <f t="shared" si="72"/>
        <v>0</v>
      </c>
    </row>
    <row r="114" spans="1:8" s="4" customFormat="1" ht="37.5">
      <c r="A114" s="17" t="s">
        <v>165</v>
      </c>
      <c r="B114" s="18" t="s">
        <v>28</v>
      </c>
      <c r="C114" s="18" t="s">
        <v>7</v>
      </c>
      <c r="D114" s="18" t="s">
        <v>203</v>
      </c>
      <c r="E114" s="18" t="s">
        <v>40</v>
      </c>
      <c r="F114" s="19">
        <f>F115</f>
        <v>20</v>
      </c>
      <c r="G114" s="19">
        <f t="shared" ref="G114:H114" si="73">G115</f>
        <v>0</v>
      </c>
      <c r="H114" s="19">
        <f t="shared" si="73"/>
        <v>0</v>
      </c>
    </row>
    <row r="115" spans="1:8" s="4" customFormat="1" ht="18.75">
      <c r="A115" s="17" t="s">
        <v>166</v>
      </c>
      <c r="B115" s="18" t="s">
        <v>28</v>
      </c>
      <c r="C115" s="18" t="s">
        <v>7</v>
      </c>
      <c r="D115" s="18" t="s">
        <v>203</v>
      </c>
      <c r="E115" s="18" t="s">
        <v>50</v>
      </c>
      <c r="F115" s="19">
        <v>20</v>
      </c>
      <c r="G115" s="19">
        <v>0</v>
      </c>
      <c r="H115" s="19">
        <v>0</v>
      </c>
    </row>
    <row r="116" spans="1:8" s="4" customFormat="1" ht="18.75">
      <c r="A116" s="14" t="s">
        <v>27</v>
      </c>
      <c r="B116" s="15" t="s">
        <v>28</v>
      </c>
      <c r="C116" s="15" t="s">
        <v>26</v>
      </c>
      <c r="D116" s="15"/>
      <c r="E116" s="15"/>
      <c r="F116" s="16">
        <f>F117</f>
        <v>4729.8999999999996</v>
      </c>
      <c r="G116" s="16">
        <f t="shared" ref="G116:H117" si="74">G117</f>
        <v>4938.6000000000004</v>
      </c>
      <c r="H116" s="16">
        <f t="shared" si="74"/>
        <v>5182.5</v>
      </c>
    </row>
    <row r="117" spans="1:8" s="4" customFormat="1" ht="18.75">
      <c r="A117" s="17" t="s">
        <v>99</v>
      </c>
      <c r="B117" s="18" t="s">
        <v>28</v>
      </c>
      <c r="C117" s="18" t="s">
        <v>26</v>
      </c>
      <c r="D117" s="18" t="s">
        <v>59</v>
      </c>
      <c r="E117" s="18"/>
      <c r="F117" s="19">
        <f>F118</f>
        <v>4729.8999999999996</v>
      </c>
      <c r="G117" s="19">
        <f t="shared" si="74"/>
        <v>4938.6000000000004</v>
      </c>
      <c r="H117" s="19">
        <f t="shared" si="74"/>
        <v>5182.5</v>
      </c>
    </row>
    <row r="118" spans="1:8" s="4" customFormat="1" ht="18.75">
      <c r="A118" s="17" t="s">
        <v>180</v>
      </c>
      <c r="B118" s="18" t="s">
        <v>28</v>
      </c>
      <c r="C118" s="18" t="s">
        <v>26</v>
      </c>
      <c r="D118" s="18" t="s">
        <v>158</v>
      </c>
      <c r="E118" s="18"/>
      <c r="F118" s="19">
        <f>F119</f>
        <v>4729.8999999999996</v>
      </c>
      <c r="G118" s="19">
        <f t="shared" ref="G118:H118" si="75">G119</f>
        <v>4938.6000000000004</v>
      </c>
      <c r="H118" s="19">
        <f t="shared" si="75"/>
        <v>5182.5</v>
      </c>
    </row>
    <row r="119" spans="1:8" s="4" customFormat="1" ht="18.75">
      <c r="A119" s="17" t="s">
        <v>147</v>
      </c>
      <c r="B119" s="18" t="s">
        <v>28</v>
      </c>
      <c r="C119" s="18" t="s">
        <v>26</v>
      </c>
      <c r="D119" s="18" t="s">
        <v>159</v>
      </c>
      <c r="E119" s="18"/>
      <c r="F119" s="19">
        <f>F120+F123</f>
        <v>4729.8999999999996</v>
      </c>
      <c r="G119" s="19">
        <f t="shared" ref="G119:H119" si="76">G120+G123</f>
        <v>4938.6000000000004</v>
      </c>
      <c r="H119" s="19">
        <f t="shared" si="76"/>
        <v>5182.5</v>
      </c>
    </row>
    <row r="120" spans="1:8" s="4" customFormat="1" ht="18.75">
      <c r="A120" s="17" t="s">
        <v>141</v>
      </c>
      <c r="B120" s="18" t="s">
        <v>28</v>
      </c>
      <c r="C120" s="18" t="s">
        <v>26</v>
      </c>
      <c r="D120" s="18" t="s">
        <v>160</v>
      </c>
      <c r="E120" s="18" t="s">
        <v>80</v>
      </c>
      <c r="F120" s="19">
        <f>F121</f>
        <v>2822</v>
      </c>
      <c r="G120" s="19">
        <f t="shared" ref="G120:H120" si="77">G121</f>
        <v>2935.3</v>
      </c>
      <c r="H120" s="19">
        <f t="shared" si="77"/>
        <v>3079</v>
      </c>
    </row>
    <row r="121" spans="1:8" s="4" customFormat="1" ht="18.75">
      <c r="A121" s="17" t="s">
        <v>10</v>
      </c>
      <c r="B121" s="18" t="s">
        <v>28</v>
      </c>
      <c r="C121" s="18" t="s">
        <v>26</v>
      </c>
      <c r="D121" s="18" t="s">
        <v>160</v>
      </c>
      <c r="E121" s="18" t="s">
        <v>42</v>
      </c>
      <c r="F121" s="19">
        <f>F122</f>
        <v>2822</v>
      </c>
      <c r="G121" s="19">
        <f t="shared" ref="G121:H121" si="78">G122</f>
        <v>2935.3</v>
      </c>
      <c r="H121" s="19">
        <f t="shared" si="78"/>
        <v>3079</v>
      </c>
    </row>
    <row r="122" spans="1:8" s="4" customFormat="1" ht="18.75">
      <c r="A122" s="17" t="s">
        <v>11</v>
      </c>
      <c r="B122" s="18" t="s">
        <v>28</v>
      </c>
      <c r="C122" s="18" t="s">
        <v>26</v>
      </c>
      <c r="D122" s="18" t="s">
        <v>160</v>
      </c>
      <c r="E122" s="18" t="s">
        <v>43</v>
      </c>
      <c r="F122" s="19">
        <v>2822</v>
      </c>
      <c r="G122" s="19">
        <v>2935.3</v>
      </c>
      <c r="H122" s="19">
        <v>3079</v>
      </c>
    </row>
    <row r="123" spans="1:8" s="4" customFormat="1" ht="18.75">
      <c r="A123" s="17" t="s">
        <v>162</v>
      </c>
      <c r="B123" s="18" t="s">
        <v>28</v>
      </c>
      <c r="C123" s="18" t="s">
        <v>26</v>
      </c>
      <c r="D123" s="18" t="s">
        <v>161</v>
      </c>
      <c r="E123" s="18" t="s">
        <v>80</v>
      </c>
      <c r="F123" s="19">
        <f>F124</f>
        <v>1907.9</v>
      </c>
      <c r="G123" s="19">
        <f t="shared" ref="G123:H123" si="79">G124</f>
        <v>2003.3</v>
      </c>
      <c r="H123" s="19">
        <f t="shared" si="79"/>
        <v>2103.5</v>
      </c>
    </row>
    <row r="124" spans="1:8" s="4" customFormat="1" ht="18.75">
      <c r="A124" s="17" t="s">
        <v>10</v>
      </c>
      <c r="B124" s="18" t="s">
        <v>28</v>
      </c>
      <c r="C124" s="18" t="s">
        <v>26</v>
      </c>
      <c r="D124" s="18" t="s">
        <v>161</v>
      </c>
      <c r="E124" s="18" t="s">
        <v>42</v>
      </c>
      <c r="F124" s="19">
        <f>F125</f>
        <v>1907.9</v>
      </c>
      <c r="G124" s="19">
        <f t="shared" ref="G124:H124" si="80">G125</f>
        <v>2003.3</v>
      </c>
      <c r="H124" s="19">
        <f t="shared" si="80"/>
        <v>2103.5</v>
      </c>
    </row>
    <row r="125" spans="1:8" s="4" customFormat="1" ht="18.75">
      <c r="A125" s="17" t="s">
        <v>11</v>
      </c>
      <c r="B125" s="18" t="s">
        <v>28</v>
      </c>
      <c r="C125" s="18" t="s">
        <v>26</v>
      </c>
      <c r="D125" s="18" t="s">
        <v>161</v>
      </c>
      <c r="E125" s="18" t="s">
        <v>43</v>
      </c>
      <c r="F125" s="19">
        <v>1907.9</v>
      </c>
      <c r="G125" s="19">
        <v>2003.3</v>
      </c>
      <c r="H125" s="19">
        <v>2103.5</v>
      </c>
    </row>
    <row r="126" spans="1:8" s="4" customFormat="1" ht="18.75">
      <c r="A126" s="14" t="s">
        <v>89</v>
      </c>
      <c r="B126" s="15" t="s">
        <v>28</v>
      </c>
      <c r="C126" s="15" t="s">
        <v>90</v>
      </c>
      <c r="D126" s="15"/>
      <c r="E126" s="15"/>
      <c r="F126" s="26">
        <f t="shared" ref="F126:F131" si="81">F127</f>
        <v>963</v>
      </c>
      <c r="G126" s="26">
        <f t="shared" ref="G126:H126" si="82">G127</f>
        <v>0</v>
      </c>
      <c r="H126" s="26">
        <f t="shared" si="82"/>
        <v>0</v>
      </c>
    </row>
    <row r="127" spans="1:8" s="4" customFormat="1" ht="23.25" customHeight="1">
      <c r="A127" s="17" t="s">
        <v>97</v>
      </c>
      <c r="B127" s="18" t="s">
        <v>28</v>
      </c>
      <c r="C127" s="18" t="s">
        <v>90</v>
      </c>
      <c r="D127" s="18" t="s">
        <v>46</v>
      </c>
      <c r="E127" s="18"/>
      <c r="F127" s="27">
        <f t="shared" si="81"/>
        <v>963</v>
      </c>
      <c r="G127" s="27">
        <f t="shared" ref="G127:H131" si="83">G128</f>
        <v>0</v>
      </c>
      <c r="H127" s="27">
        <f t="shared" si="83"/>
        <v>0</v>
      </c>
    </row>
    <row r="128" spans="1:8" s="4" customFormat="1" ht="37.5">
      <c r="A128" s="17" t="s">
        <v>181</v>
      </c>
      <c r="B128" s="18" t="s">
        <v>28</v>
      </c>
      <c r="C128" s="18" t="s">
        <v>90</v>
      </c>
      <c r="D128" s="18" t="s">
        <v>84</v>
      </c>
      <c r="E128" s="18"/>
      <c r="F128" s="27">
        <f t="shared" si="81"/>
        <v>963</v>
      </c>
      <c r="G128" s="27">
        <f t="shared" si="83"/>
        <v>0</v>
      </c>
      <c r="H128" s="27">
        <f t="shared" si="83"/>
        <v>0</v>
      </c>
    </row>
    <row r="129" spans="1:8" s="4" customFormat="1" ht="18.75">
      <c r="A129" s="17" t="s">
        <v>149</v>
      </c>
      <c r="B129" s="18" t="s">
        <v>28</v>
      </c>
      <c r="C129" s="18" t="s">
        <v>90</v>
      </c>
      <c r="D129" s="18" t="s">
        <v>121</v>
      </c>
      <c r="E129" s="18"/>
      <c r="F129" s="27">
        <f t="shared" si="81"/>
        <v>963</v>
      </c>
      <c r="G129" s="27">
        <f t="shared" ref="G129:H129" si="84">G130</f>
        <v>0</v>
      </c>
      <c r="H129" s="27">
        <f t="shared" si="84"/>
        <v>0</v>
      </c>
    </row>
    <row r="130" spans="1:8" s="4" customFormat="1" ht="37.5">
      <c r="A130" s="17" t="s">
        <v>148</v>
      </c>
      <c r="B130" s="18" t="s">
        <v>28</v>
      </c>
      <c r="C130" s="18" t="s">
        <v>90</v>
      </c>
      <c r="D130" s="18" t="s">
        <v>91</v>
      </c>
      <c r="E130" s="18" t="s">
        <v>80</v>
      </c>
      <c r="F130" s="27">
        <f t="shared" si="81"/>
        <v>963</v>
      </c>
      <c r="G130" s="27">
        <f t="shared" si="83"/>
        <v>0</v>
      </c>
      <c r="H130" s="27">
        <f t="shared" si="83"/>
        <v>0</v>
      </c>
    </row>
    <row r="131" spans="1:8" s="4" customFormat="1" ht="18.75">
      <c r="A131" s="17" t="s">
        <v>29</v>
      </c>
      <c r="B131" s="18" t="s">
        <v>28</v>
      </c>
      <c r="C131" s="18" t="s">
        <v>90</v>
      </c>
      <c r="D131" s="18" t="s">
        <v>91</v>
      </c>
      <c r="E131" s="18" t="s">
        <v>44</v>
      </c>
      <c r="F131" s="27">
        <f t="shared" si="81"/>
        <v>963</v>
      </c>
      <c r="G131" s="27">
        <f t="shared" si="83"/>
        <v>0</v>
      </c>
      <c r="H131" s="27">
        <f t="shared" si="83"/>
        <v>0</v>
      </c>
    </row>
    <row r="132" spans="1:8" s="4" customFormat="1" ht="18.75">
      <c r="A132" s="17" t="s">
        <v>30</v>
      </c>
      <c r="B132" s="18" t="s">
        <v>28</v>
      </c>
      <c r="C132" s="18" t="s">
        <v>90</v>
      </c>
      <c r="D132" s="18" t="s">
        <v>91</v>
      </c>
      <c r="E132" s="18" t="s">
        <v>45</v>
      </c>
      <c r="F132" s="27">
        <v>963</v>
      </c>
      <c r="G132" s="27">
        <v>0</v>
      </c>
      <c r="H132" s="27">
        <v>0</v>
      </c>
    </row>
    <row r="133" spans="1:8" s="4" customFormat="1" ht="18.75">
      <c r="A133" s="20" t="s">
        <v>75</v>
      </c>
      <c r="B133" s="21" t="s">
        <v>60</v>
      </c>
      <c r="C133" s="21" t="s">
        <v>88</v>
      </c>
      <c r="D133" s="21"/>
      <c r="E133" s="21"/>
      <c r="F133" s="22">
        <f>F134+F147+F160</f>
        <v>32533.399999999998</v>
      </c>
      <c r="G133" s="22">
        <f>G134+G147+G160</f>
        <v>4909.8999999999996</v>
      </c>
      <c r="H133" s="22">
        <f>H134+H147+H160</f>
        <v>5022.7</v>
      </c>
    </row>
    <row r="134" spans="1:8" s="4" customFormat="1" ht="18.75">
      <c r="A134" s="14" t="s">
        <v>31</v>
      </c>
      <c r="B134" s="15" t="s">
        <v>60</v>
      </c>
      <c r="C134" s="15" t="s">
        <v>7</v>
      </c>
      <c r="D134" s="15"/>
      <c r="E134" s="15"/>
      <c r="F134" s="16">
        <f>F141+F135</f>
        <v>3834.9</v>
      </c>
      <c r="G134" s="16">
        <f t="shared" ref="G134:H134" si="85">G141+G135</f>
        <v>2817.1</v>
      </c>
      <c r="H134" s="16">
        <f t="shared" si="85"/>
        <v>2929.9</v>
      </c>
    </row>
    <row r="135" spans="1:8" s="4" customFormat="1" ht="23.25" customHeight="1">
      <c r="A135" s="17" t="s">
        <v>97</v>
      </c>
      <c r="B135" s="18" t="s">
        <v>60</v>
      </c>
      <c r="C135" s="18" t="s">
        <v>7</v>
      </c>
      <c r="D135" s="18" t="s">
        <v>46</v>
      </c>
      <c r="E135" s="18"/>
      <c r="F135" s="19">
        <f t="shared" ref="F135:H139" si="86">F136</f>
        <v>1116</v>
      </c>
      <c r="G135" s="19">
        <f t="shared" si="86"/>
        <v>0</v>
      </c>
      <c r="H135" s="19">
        <f t="shared" si="86"/>
        <v>0</v>
      </c>
    </row>
    <row r="136" spans="1:8" s="4" customFormat="1" ht="37.5">
      <c r="A136" s="17" t="s">
        <v>181</v>
      </c>
      <c r="B136" s="18" t="s">
        <v>60</v>
      </c>
      <c r="C136" s="18" t="s">
        <v>7</v>
      </c>
      <c r="D136" s="18" t="s">
        <v>84</v>
      </c>
      <c r="E136" s="18"/>
      <c r="F136" s="19">
        <f t="shared" si="86"/>
        <v>1116</v>
      </c>
      <c r="G136" s="19">
        <f t="shared" si="86"/>
        <v>0</v>
      </c>
      <c r="H136" s="19">
        <f t="shared" si="86"/>
        <v>0</v>
      </c>
    </row>
    <row r="137" spans="1:8" s="4" customFormat="1" ht="18.75">
      <c r="A137" s="17" t="s">
        <v>149</v>
      </c>
      <c r="B137" s="18" t="s">
        <v>60</v>
      </c>
      <c r="C137" s="18" t="s">
        <v>7</v>
      </c>
      <c r="D137" s="18" t="s">
        <v>121</v>
      </c>
      <c r="E137" s="18"/>
      <c r="F137" s="19">
        <f t="shared" si="86"/>
        <v>1116</v>
      </c>
      <c r="G137" s="19">
        <f t="shared" si="86"/>
        <v>0</v>
      </c>
      <c r="H137" s="19">
        <f t="shared" si="86"/>
        <v>0</v>
      </c>
    </row>
    <row r="138" spans="1:8" s="4" customFormat="1" ht="37.5">
      <c r="A138" s="17" t="s">
        <v>148</v>
      </c>
      <c r="B138" s="18" t="s">
        <v>60</v>
      </c>
      <c r="C138" s="18" t="s">
        <v>7</v>
      </c>
      <c r="D138" s="18" t="s">
        <v>121</v>
      </c>
      <c r="E138" s="18" t="s">
        <v>80</v>
      </c>
      <c r="F138" s="19">
        <f t="shared" si="86"/>
        <v>1116</v>
      </c>
      <c r="G138" s="19">
        <f t="shared" si="86"/>
        <v>0</v>
      </c>
      <c r="H138" s="19">
        <f t="shared" si="86"/>
        <v>0</v>
      </c>
    </row>
    <row r="139" spans="1:8" s="4" customFormat="1" ht="18.75">
      <c r="A139" s="17" t="s">
        <v>29</v>
      </c>
      <c r="B139" s="18" t="s">
        <v>60</v>
      </c>
      <c r="C139" s="18" t="s">
        <v>7</v>
      </c>
      <c r="D139" s="18" t="s">
        <v>191</v>
      </c>
      <c r="E139" s="18" t="s">
        <v>44</v>
      </c>
      <c r="F139" s="19">
        <f t="shared" si="86"/>
        <v>1116</v>
      </c>
      <c r="G139" s="19">
        <f t="shared" si="86"/>
        <v>0</v>
      </c>
      <c r="H139" s="19">
        <f t="shared" si="86"/>
        <v>0</v>
      </c>
    </row>
    <row r="140" spans="1:8" s="4" customFormat="1" ht="18.75">
      <c r="A140" s="17" t="s">
        <v>30</v>
      </c>
      <c r="B140" s="18" t="s">
        <v>60</v>
      </c>
      <c r="C140" s="18" t="s">
        <v>7</v>
      </c>
      <c r="D140" s="18" t="s">
        <v>191</v>
      </c>
      <c r="E140" s="18" t="s">
        <v>45</v>
      </c>
      <c r="F140" s="19">
        <v>1116</v>
      </c>
      <c r="G140" s="19">
        <v>0</v>
      </c>
      <c r="H140" s="19">
        <v>0</v>
      </c>
    </row>
    <row r="141" spans="1:8" s="4" customFormat="1" ht="18.75">
      <c r="A141" s="17" t="s">
        <v>100</v>
      </c>
      <c r="B141" s="18" t="s">
        <v>60</v>
      </c>
      <c r="C141" s="18" t="s">
        <v>7</v>
      </c>
      <c r="D141" s="18" t="s">
        <v>61</v>
      </c>
      <c r="E141" s="18"/>
      <c r="F141" s="19">
        <f>F142</f>
        <v>2718.9</v>
      </c>
      <c r="G141" s="19">
        <f t="shared" ref="G141:H141" si="87">G142</f>
        <v>2817.1</v>
      </c>
      <c r="H141" s="19">
        <f t="shared" si="87"/>
        <v>2929.9</v>
      </c>
    </row>
    <row r="142" spans="1:8" s="4" customFormat="1" ht="39" customHeight="1">
      <c r="A142" s="17" t="s">
        <v>182</v>
      </c>
      <c r="B142" s="18" t="s">
        <v>60</v>
      </c>
      <c r="C142" s="18" t="s">
        <v>7</v>
      </c>
      <c r="D142" s="18" t="s">
        <v>62</v>
      </c>
      <c r="E142" s="18"/>
      <c r="F142" s="19">
        <f>F144</f>
        <v>2718.9</v>
      </c>
      <c r="G142" s="19">
        <f t="shared" ref="G142:H142" si="88">G144</f>
        <v>2817.1</v>
      </c>
      <c r="H142" s="19">
        <f t="shared" si="88"/>
        <v>2929.9</v>
      </c>
    </row>
    <row r="143" spans="1:8" s="4" customFormat="1" ht="36.75" customHeight="1">
      <c r="A143" s="17" t="s">
        <v>163</v>
      </c>
      <c r="B143" s="18" t="s">
        <v>60</v>
      </c>
      <c r="C143" s="18" t="s">
        <v>7</v>
      </c>
      <c r="D143" s="18" t="s">
        <v>122</v>
      </c>
      <c r="E143" s="18"/>
      <c r="F143" s="19"/>
      <c r="G143" s="19"/>
      <c r="H143" s="19"/>
    </row>
    <row r="144" spans="1:8" s="4" customFormat="1" ht="18.75">
      <c r="A144" s="17" t="s">
        <v>135</v>
      </c>
      <c r="B144" s="18" t="s">
        <v>60</v>
      </c>
      <c r="C144" s="18" t="s">
        <v>7</v>
      </c>
      <c r="D144" s="18" t="s">
        <v>63</v>
      </c>
      <c r="E144" s="18" t="s">
        <v>80</v>
      </c>
      <c r="F144" s="19">
        <f>F145</f>
        <v>2718.9</v>
      </c>
      <c r="G144" s="19">
        <f t="shared" ref="G144:H144" si="89">G145</f>
        <v>2817.1</v>
      </c>
      <c r="H144" s="19">
        <f t="shared" si="89"/>
        <v>2929.9</v>
      </c>
    </row>
    <row r="145" spans="1:8" s="4" customFormat="1" ht="18.75">
      <c r="A145" s="17" t="s">
        <v>17</v>
      </c>
      <c r="B145" s="18" t="s">
        <v>60</v>
      </c>
      <c r="C145" s="18" t="s">
        <v>7</v>
      </c>
      <c r="D145" s="18" t="s">
        <v>63</v>
      </c>
      <c r="E145" s="18" t="s">
        <v>22</v>
      </c>
      <c r="F145" s="19">
        <f>F146</f>
        <v>2718.9</v>
      </c>
      <c r="G145" s="19">
        <f t="shared" ref="G145:H145" si="90">G146</f>
        <v>2817.1</v>
      </c>
      <c r="H145" s="19">
        <f t="shared" si="90"/>
        <v>2929.9</v>
      </c>
    </row>
    <row r="146" spans="1:8" s="4" customFormat="1" ht="39.75" customHeight="1">
      <c r="A146" s="17" t="s">
        <v>167</v>
      </c>
      <c r="B146" s="18" t="s">
        <v>60</v>
      </c>
      <c r="C146" s="18" t="s">
        <v>7</v>
      </c>
      <c r="D146" s="18" t="s">
        <v>63</v>
      </c>
      <c r="E146" s="18" t="s">
        <v>87</v>
      </c>
      <c r="F146" s="19">
        <v>2718.9</v>
      </c>
      <c r="G146" s="19">
        <v>2817.1</v>
      </c>
      <c r="H146" s="19">
        <v>2929.9</v>
      </c>
    </row>
    <row r="147" spans="1:8" s="4" customFormat="1" ht="18.75">
      <c r="A147" s="20" t="s">
        <v>81</v>
      </c>
      <c r="B147" s="21" t="s">
        <v>60</v>
      </c>
      <c r="C147" s="21" t="s">
        <v>8</v>
      </c>
      <c r="D147" s="21"/>
      <c r="E147" s="21"/>
      <c r="F147" s="22">
        <f>F148+F154</f>
        <v>26168.899999999998</v>
      </c>
      <c r="G147" s="22">
        <f>G148+G154</f>
        <v>865.8</v>
      </c>
      <c r="H147" s="22">
        <f>H148+H154</f>
        <v>865.8</v>
      </c>
    </row>
    <row r="148" spans="1:8" s="4" customFormat="1" ht="23.25" customHeight="1">
      <c r="A148" s="17" t="s">
        <v>97</v>
      </c>
      <c r="B148" s="18" t="s">
        <v>60</v>
      </c>
      <c r="C148" s="18" t="s">
        <v>8</v>
      </c>
      <c r="D148" s="18" t="s">
        <v>46</v>
      </c>
      <c r="E148" s="18"/>
      <c r="F148" s="19">
        <f t="shared" ref="F148:F152" si="91">F149</f>
        <v>25672.1</v>
      </c>
      <c r="G148" s="19">
        <f t="shared" ref="G148:H149" si="92">G149</f>
        <v>865.8</v>
      </c>
      <c r="H148" s="19">
        <f t="shared" si="92"/>
        <v>865.8</v>
      </c>
    </row>
    <row r="149" spans="1:8" s="4" customFormat="1" ht="37.5">
      <c r="A149" s="17" t="s">
        <v>181</v>
      </c>
      <c r="B149" s="18" t="s">
        <v>60</v>
      </c>
      <c r="C149" s="18" t="s">
        <v>8</v>
      </c>
      <c r="D149" s="18" t="s">
        <v>84</v>
      </c>
      <c r="E149" s="18"/>
      <c r="F149" s="19">
        <f t="shared" si="91"/>
        <v>25672.1</v>
      </c>
      <c r="G149" s="19">
        <f t="shared" si="92"/>
        <v>865.8</v>
      </c>
      <c r="H149" s="19">
        <f t="shared" si="92"/>
        <v>865.8</v>
      </c>
    </row>
    <row r="150" spans="1:8" s="4" customFormat="1" ht="18.75">
      <c r="A150" s="17" t="s">
        <v>149</v>
      </c>
      <c r="B150" s="18" t="s">
        <v>60</v>
      </c>
      <c r="C150" s="18" t="s">
        <v>8</v>
      </c>
      <c r="D150" s="18" t="s">
        <v>121</v>
      </c>
      <c r="E150" s="18"/>
      <c r="F150" s="19">
        <f t="shared" si="91"/>
        <v>25672.1</v>
      </c>
      <c r="G150" s="19">
        <f t="shared" ref="G150:H150" si="93">G151</f>
        <v>865.8</v>
      </c>
      <c r="H150" s="19">
        <f t="shared" si="93"/>
        <v>865.8</v>
      </c>
    </row>
    <row r="151" spans="1:8" s="4" customFormat="1" ht="37.5">
      <c r="A151" s="17" t="s">
        <v>148</v>
      </c>
      <c r="B151" s="18" t="s">
        <v>60</v>
      </c>
      <c r="C151" s="18" t="s">
        <v>8</v>
      </c>
      <c r="D151" s="18" t="s">
        <v>121</v>
      </c>
      <c r="E151" s="18" t="s">
        <v>80</v>
      </c>
      <c r="F151" s="19">
        <f t="shared" si="91"/>
        <v>25672.1</v>
      </c>
      <c r="G151" s="19">
        <f t="shared" ref="G151:H151" si="94">G152</f>
        <v>865.8</v>
      </c>
      <c r="H151" s="19">
        <f t="shared" si="94"/>
        <v>865.8</v>
      </c>
    </row>
    <row r="152" spans="1:8" s="4" customFormat="1" ht="18.75">
      <c r="A152" s="17" t="s">
        <v>29</v>
      </c>
      <c r="B152" s="18" t="s">
        <v>60</v>
      </c>
      <c r="C152" s="18" t="s">
        <v>8</v>
      </c>
      <c r="D152" s="18" t="s">
        <v>93</v>
      </c>
      <c r="E152" s="18" t="s">
        <v>44</v>
      </c>
      <c r="F152" s="19">
        <f t="shared" si="91"/>
        <v>25672.1</v>
      </c>
      <c r="G152" s="19">
        <f t="shared" ref="G152:H152" si="95">G153</f>
        <v>865.8</v>
      </c>
      <c r="H152" s="19">
        <f t="shared" si="95"/>
        <v>865.8</v>
      </c>
    </row>
    <row r="153" spans="1:8" s="4" customFormat="1" ht="18.75">
      <c r="A153" s="17" t="s">
        <v>30</v>
      </c>
      <c r="B153" s="18" t="s">
        <v>60</v>
      </c>
      <c r="C153" s="18" t="s">
        <v>8</v>
      </c>
      <c r="D153" s="18" t="s">
        <v>93</v>
      </c>
      <c r="E153" s="18" t="s">
        <v>45</v>
      </c>
      <c r="F153" s="19">
        <v>25672.1</v>
      </c>
      <c r="G153" s="19">
        <v>865.8</v>
      </c>
      <c r="H153" s="19">
        <v>865.8</v>
      </c>
    </row>
    <row r="154" spans="1:8" s="4" customFormat="1" ht="18.75">
      <c r="A154" s="17" t="s">
        <v>100</v>
      </c>
      <c r="B154" s="18" t="s">
        <v>60</v>
      </c>
      <c r="C154" s="18" t="s">
        <v>8</v>
      </c>
      <c r="D154" s="18" t="s">
        <v>61</v>
      </c>
      <c r="E154" s="18"/>
      <c r="F154" s="19">
        <f>F155</f>
        <v>496.8</v>
      </c>
      <c r="G154" s="19">
        <f t="shared" ref="G154:H154" si="96">G155</f>
        <v>0</v>
      </c>
      <c r="H154" s="19">
        <f t="shared" si="96"/>
        <v>0</v>
      </c>
    </row>
    <row r="155" spans="1:8" s="4" customFormat="1" ht="39" customHeight="1">
      <c r="A155" s="17" t="s">
        <v>182</v>
      </c>
      <c r="B155" s="18" t="s">
        <v>60</v>
      </c>
      <c r="C155" s="18" t="s">
        <v>8</v>
      </c>
      <c r="D155" s="18" t="s">
        <v>62</v>
      </c>
      <c r="E155" s="18"/>
      <c r="F155" s="19">
        <f>F156</f>
        <v>496.8</v>
      </c>
      <c r="G155" s="19">
        <f t="shared" ref="G155:H155" si="97">G157</f>
        <v>0</v>
      </c>
      <c r="H155" s="19">
        <f t="shared" si="97"/>
        <v>0</v>
      </c>
    </row>
    <row r="156" spans="1:8" s="4" customFormat="1" ht="36.75" customHeight="1">
      <c r="A156" s="17" t="s">
        <v>196</v>
      </c>
      <c r="B156" s="18" t="s">
        <v>60</v>
      </c>
      <c r="C156" s="18" t="s">
        <v>8</v>
      </c>
      <c r="D156" s="18" t="s">
        <v>198</v>
      </c>
      <c r="E156" s="18"/>
      <c r="F156" s="19">
        <f>F157</f>
        <v>496.8</v>
      </c>
      <c r="G156" s="19">
        <f t="shared" ref="G156:H156" si="98">G157</f>
        <v>0</v>
      </c>
      <c r="H156" s="19">
        <f t="shared" si="98"/>
        <v>0</v>
      </c>
    </row>
    <row r="157" spans="1:8" s="4" customFormat="1" ht="18.75">
      <c r="A157" s="17" t="s">
        <v>135</v>
      </c>
      <c r="B157" s="18" t="s">
        <v>60</v>
      </c>
      <c r="C157" s="18" t="s">
        <v>8</v>
      </c>
      <c r="D157" s="18" t="s">
        <v>197</v>
      </c>
      <c r="E157" s="18" t="s">
        <v>80</v>
      </c>
      <c r="F157" s="19">
        <f>F158</f>
        <v>496.8</v>
      </c>
      <c r="G157" s="19">
        <f t="shared" ref="G157:H158" si="99">G158</f>
        <v>0</v>
      </c>
      <c r="H157" s="19">
        <f t="shared" si="99"/>
        <v>0</v>
      </c>
    </row>
    <row r="158" spans="1:8" s="4" customFormat="1" ht="18.75">
      <c r="A158" s="17" t="s">
        <v>10</v>
      </c>
      <c r="B158" s="18" t="s">
        <v>60</v>
      </c>
      <c r="C158" s="18" t="s">
        <v>8</v>
      </c>
      <c r="D158" s="18" t="s">
        <v>197</v>
      </c>
      <c r="E158" s="18" t="s">
        <v>42</v>
      </c>
      <c r="F158" s="19">
        <f>F159</f>
        <v>496.8</v>
      </c>
      <c r="G158" s="19">
        <f t="shared" si="99"/>
        <v>0</v>
      </c>
      <c r="H158" s="19">
        <f t="shared" si="99"/>
        <v>0</v>
      </c>
    </row>
    <row r="159" spans="1:8" s="4" customFormat="1" ht="39.75" customHeight="1">
      <c r="A159" s="17" t="s">
        <v>11</v>
      </c>
      <c r="B159" s="18" t="s">
        <v>60</v>
      </c>
      <c r="C159" s="18" t="s">
        <v>8</v>
      </c>
      <c r="D159" s="18" t="s">
        <v>197</v>
      </c>
      <c r="E159" s="18" t="s">
        <v>43</v>
      </c>
      <c r="F159" s="19">
        <v>496.8</v>
      </c>
      <c r="G159" s="19">
        <v>0</v>
      </c>
      <c r="H159" s="19">
        <v>0</v>
      </c>
    </row>
    <row r="160" spans="1:8" s="4" customFormat="1" ht="18.75">
      <c r="A160" s="14" t="s">
        <v>76</v>
      </c>
      <c r="B160" s="15" t="s">
        <v>60</v>
      </c>
      <c r="C160" s="15" t="s">
        <v>12</v>
      </c>
      <c r="D160" s="15"/>
      <c r="E160" s="15"/>
      <c r="F160" s="16">
        <f t="shared" ref="F160:H169" si="100">F161</f>
        <v>2529.6</v>
      </c>
      <c r="G160" s="16">
        <f t="shared" ref="G160:H160" si="101">G161</f>
        <v>1227</v>
      </c>
      <c r="H160" s="16">
        <f t="shared" si="101"/>
        <v>1227</v>
      </c>
    </row>
    <row r="161" spans="1:8" s="4" customFormat="1" ht="24.75" customHeight="1">
      <c r="A161" s="17" t="s">
        <v>100</v>
      </c>
      <c r="B161" s="18" t="s">
        <v>60</v>
      </c>
      <c r="C161" s="18" t="s">
        <v>12</v>
      </c>
      <c r="D161" s="18" t="s">
        <v>61</v>
      </c>
      <c r="E161" s="18"/>
      <c r="F161" s="19">
        <f t="shared" si="100"/>
        <v>2529.6</v>
      </c>
      <c r="G161" s="19">
        <f t="shared" ref="G161:H161" si="102">G162</f>
        <v>1227</v>
      </c>
      <c r="H161" s="19">
        <f t="shared" si="102"/>
        <v>1227</v>
      </c>
    </row>
    <row r="162" spans="1:8" s="4" customFormat="1" ht="37.5">
      <c r="A162" s="17" t="s">
        <v>183</v>
      </c>
      <c r="B162" s="18" t="s">
        <v>60</v>
      </c>
      <c r="C162" s="18" t="s">
        <v>12</v>
      </c>
      <c r="D162" s="18" t="s">
        <v>64</v>
      </c>
      <c r="E162" s="18"/>
      <c r="F162" s="19">
        <f>F163+F167</f>
        <v>2529.6</v>
      </c>
      <c r="G162" s="19">
        <f t="shared" ref="G162:H162" si="103">G163+G167</f>
        <v>1227</v>
      </c>
      <c r="H162" s="19">
        <f t="shared" si="103"/>
        <v>1227</v>
      </c>
    </row>
    <row r="163" spans="1:8" s="4" customFormat="1" ht="18.75">
      <c r="A163" s="17" t="s">
        <v>82</v>
      </c>
      <c r="B163" s="18" t="s">
        <v>60</v>
      </c>
      <c r="C163" s="18" t="s">
        <v>12</v>
      </c>
      <c r="D163" s="18" t="s">
        <v>83</v>
      </c>
      <c r="E163" s="18"/>
      <c r="F163" s="19">
        <f t="shared" si="100"/>
        <v>1896</v>
      </c>
      <c r="G163" s="19">
        <f t="shared" ref="G163:H163" si="104">G164</f>
        <v>1227</v>
      </c>
      <c r="H163" s="19">
        <f t="shared" si="104"/>
        <v>1227</v>
      </c>
    </row>
    <row r="164" spans="1:8" s="4" customFormat="1" ht="18.75">
      <c r="A164" s="17" t="s">
        <v>141</v>
      </c>
      <c r="B164" s="18" t="s">
        <v>60</v>
      </c>
      <c r="C164" s="18" t="s">
        <v>12</v>
      </c>
      <c r="D164" s="18" t="s">
        <v>65</v>
      </c>
      <c r="E164" s="18" t="s">
        <v>80</v>
      </c>
      <c r="F164" s="19">
        <f t="shared" si="100"/>
        <v>1896</v>
      </c>
      <c r="G164" s="19">
        <f t="shared" ref="G164:H164" si="105">G165</f>
        <v>1227</v>
      </c>
      <c r="H164" s="19">
        <f t="shared" si="105"/>
        <v>1227</v>
      </c>
    </row>
    <row r="165" spans="1:8" s="4" customFormat="1" ht="18.75">
      <c r="A165" s="17" t="s">
        <v>10</v>
      </c>
      <c r="B165" s="18" t="s">
        <v>60</v>
      </c>
      <c r="C165" s="18" t="s">
        <v>12</v>
      </c>
      <c r="D165" s="18" t="s">
        <v>65</v>
      </c>
      <c r="E165" s="18" t="s">
        <v>42</v>
      </c>
      <c r="F165" s="19">
        <f t="shared" si="100"/>
        <v>1896</v>
      </c>
      <c r="G165" s="19">
        <f t="shared" ref="G165:H165" si="106">G166</f>
        <v>1227</v>
      </c>
      <c r="H165" s="19">
        <f t="shared" si="106"/>
        <v>1227</v>
      </c>
    </row>
    <row r="166" spans="1:8" s="4" customFormat="1" ht="18.75">
      <c r="A166" s="17" t="s">
        <v>11</v>
      </c>
      <c r="B166" s="18" t="s">
        <v>60</v>
      </c>
      <c r="C166" s="18" t="s">
        <v>12</v>
      </c>
      <c r="D166" s="18" t="s">
        <v>65</v>
      </c>
      <c r="E166" s="18" t="s">
        <v>43</v>
      </c>
      <c r="F166" s="19">
        <v>1896</v>
      </c>
      <c r="G166" s="19">
        <v>1227</v>
      </c>
      <c r="H166" s="19">
        <v>1227</v>
      </c>
    </row>
    <row r="167" spans="1:8" s="4" customFormat="1" ht="37.5">
      <c r="A167" s="17" t="s">
        <v>192</v>
      </c>
      <c r="B167" s="18" t="s">
        <v>60</v>
      </c>
      <c r="C167" s="18" t="s">
        <v>12</v>
      </c>
      <c r="D167" s="18" t="s">
        <v>195</v>
      </c>
      <c r="E167" s="18"/>
      <c r="F167" s="19">
        <f t="shared" si="100"/>
        <v>633.6</v>
      </c>
      <c r="G167" s="19">
        <f t="shared" si="100"/>
        <v>0</v>
      </c>
      <c r="H167" s="19">
        <f t="shared" si="100"/>
        <v>0</v>
      </c>
    </row>
    <row r="168" spans="1:8" s="4" customFormat="1" ht="37.5">
      <c r="A168" s="17" t="s">
        <v>193</v>
      </c>
      <c r="B168" s="18" t="s">
        <v>60</v>
      </c>
      <c r="C168" s="18" t="s">
        <v>12</v>
      </c>
      <c r="D168" s="18" t="s">
        <v>194</v>
      </c>
      <c r="E168" s="18" t="s">
        <v>80</v>
      </c>
      <c r="F168" s="19">
        <f t="shared" si="100"/>
        <v>633.6</v>
      </c>
      <c r="G168" s="19">
        <f t="shared" si="100"/>
        <v>0</v>
      </c>
      <c r="H168" s="19">
        <f t="shared" si="100"/>
        <v>0</v>
      </c>
    </row>
    <row r="169" spans="1:8" s="4" customFormat="1" ht="18.75">
      <c r="A169" s="17" t="s">
        <v>10</v>
      </c>
      <c r="B169" s="18" t="s">
        <v>60</v>
      </c>
      <c r="C169" s="18" t="s">
        <v>12</v>
      </c>
      <c r="D169" s="18" t="s">
        <v>194</v>
      </c>
      <c r="E169" s="18" t="s">
        <v>42</v>
      </c>
      <c r="F169" s="19">
        <f t="shared" si="100"/>
        <v>633.6</v>
      </c>
      <c r="G169" s="19">
        <f t="shared" si="100"/>
        <v>0</v>
      </c>
      <c r="H169" s="19">
        <f t="shared" si="100"/>
        <v>0</v>
      </c>
    </row>
    <row r="170" spans="1:8" s="4" customFormat="1" ht="18.75">
      <c r="A170" s="17" t="s">
        <v>11</v>
      </c>
      <c r="B170" s="18" t="s">
        <v>60</v>
      </c>
      <c r="C170" s="18" t="s">
        <v>12</v>
      </c>
      <c r="D170" s="18" t="s">
        <v>194</v>
      </c>
      <c r="E170" s="18" t="s">
        <v>43</v>
      </c>
      <c r="F170" s="19">
        <v>633.6</v>
      </c>
      <c r="G170" s="19">
        <v>0</v>
      </c>
      <c r="H170" s="19">
        <v>0</v>
      </c>
    </row>
    <row r="171" spans="1:8" s="4" customFormat="1" ht="18.75">
      <c r="A171" s="14" t="s">
        <v>77</v>
      </c>
      <c r="B171" s="15" t="s">
        <v>66</v>
      </c>
      <c r="C171" s="15" t="s">
        <v>88</v>
      </c>
      <c r="D171" s="15"/>
      <c r="E171" s="15"/>
      <c r="F171" s="16">
        <f>F172+F183</f>
        <v>8828.0999999999985</v>
      </c>
      <c r="G171" s="16">
        <f>G172+G183</f>
        <v>8521.7000000000007</v>
      </c>
      <c r="H171" s="16">
        <f>H172+H183</f>
        <v>8471.7000000000007</v>
      </c>
    </row>
    <row r="172" spans="1:8" s="4" customFormat="1" ht="18.75">
      <c r="A172" s="14" t="s">
        <v>33</v>
      </c>
      <c r="B172" s="15" t="s">
        <v>66</v>
      </c>
      <c r="C172" s="15" t="s">
        <v>7</v>
      </c>
      <c r="D172" s="15"/>
      <c r="E172" s="15"/>
      <c r="F172" s="16">
        <f>F173</f>
        <v>8067.2999999999993</v>
      </c>
      <c r="G172" s="16">
        <f t="shared" ref="G172:H172" si="107">G173</f>
        <v>7851.5</v>
      </c>
      <c r="H172" s="16">
        <f t="shared" si="107"/>
        <v>7801.5</v>
      </c>
    </row>
    <row r="173" spans="1:8" s="4" customFormat="1" ht="18.75">
      <c r="A173" s="17" t="s">
        <v>95</v>
      </c>
      <c r="B173" s="18" t="s">
        <v>66</v>
      </c>
      <c r="C173" s="18" t="s">
        <v>7</v>
      </c>
      <c r="D173" s="18" t="s">
        <v>67</v>
      </c>
      <c r="E173" s="18"/>
      <c r="F173" s="19">
        <f>F174</f>
        <v>8067.2999999999993</v>
      </c>
      <c r="G173" s="19">
        <f t="shared" ref="G173:H173" si="108">G174</f>
        <v>7851.5</v>
      </c>
      <c r="H173" s="19">
        <f t="shared" si="108"/>
        <v>7801.5</v>
      </c>
    </row>
    <row r="174" spans="1:8" s="4" customFormat="1" ht="37.5">
      <c r="A174" s="17" t="s">
        <v>184</v>
      </c>
      <c r="B174" s="18" t="s">
        <v>66</v>
      </c>
      <c r="C174" s="18" t="s">
        <v>7</v>
      </c>
      <c r="D174" s="18" t="s">
        <v>68</v>
      </c>
      <c r="E174" s="18"/>
      <c r="F174" s="19">
        <f>F176</f>
        <v>8067.2999999999993</v>
      </c>
      <c r="G174" s="19">
        <f t="shared" ref="G174:H174" si="109">G176</f>
        <v>7851.5</v>
      </c>
      <c r="H174" s="19">
        <f t="shared" si="109"/>
        <v>7801.5</v>
      </c>
    </row>
    <row r="175" spans="1:8" s="4" customFormat="1" ht="18.75">
      <c r="A175" s="17" t="s">
        <v>150</v>
      </c>
      <c r="B175" s="18" t="s">
        <v>66</v>
      </c>
      <c r="C175" s="18" t="s">
        <v>7</v>
      </c>
      <c r="D175" s="18" t="s">
        <v>123</v>
      </c>
      <c r="E175" s="18"/>
      <c r="F175" s="19">
        <f>F176</f>
        <v>8067.2999999999993</v>
      </c>
      <c r="G175" s="19">
        <f t="shared" ref="G175:H175" si="110">G176</f>
        <v>7851.5</v>
      </c>
      <c r="H175" s="19">
        <f t="shared" si="110"/>
        <v>7801.5</v>
      </c>
    </row>
    <row r="176" spans="1:8" s="4" customFormat="1" ht="18.75">
      <c r="A176" s="17" t="s">
        <v>133</v>
      </c>
      <c r="B176" s="18" t="s">
        <v>66</v>
      </c>
      <c r="C176" s="18" t="s">
        <v>7</v>
      </c>
      <c r="D176" s="18" t="s">
        <v>69</v>
      </c>
      <c r="E176" s="18" t="s">
        <v>80</v>
      </c>
      <c r="F176" s="19">
        <f>F177+F179+F181</f>
        <v>8067.2999999999993</v>
      </c>
      <c r="G176" s="19">
        <f t="shared" ref="G176:H176" si="111">G177+G179+G181</f>
        <v>7851.5</v>
      </c>
      <c r="H176" s="19">
        <f t="shared" si="111"/>
        <v>7801.5</v>
      </c>
    </row>
    <row r="177" spans="1:8" s="4" customFormat="1" ht="37.5">
      <c r="A177" s="17" t="s">
        <v>165</v>
      </c>
      <c r="B177" s="18" t="s">
        <v>66</v>
      </c>
      <c r="C177" s="18" t="s">
        <v>7</v>
      </c>
      <c r="D177" s="18" t="s">
        <v>69</v>
      </c>
      <c r="E177" s="18" t="s">
        <v>40</v>
      </c>
      <c r="F177" s="19">
        <f>F178</f>
        <v>4832.8999999999996</v>
      </c>
      <c r="G177" s="19">
        <f t="shared" ref="G177:H177" si="112">G178</f>
        <v>4882.8999999999996</v>
      </c>
      <c r="H177" s="19">
        <f t="shared" si="112"/>
        <v>4832.8999999999996</v>
      </c>
    </row>
    <row r="178" spans="1:8" s="4" customFormat="1" ht="18.75">
      <c r="A178" s="17" t="s">
        <v>166</v>
      </c>
      <c r="B178" s="18" t="s">
        <v>66</v>
      </c>
      <c r="C178" s="18" t="s">
        <v>7</v>
      </c>
      <c r="D178" s="18" t="s">
        <v>69</v>
      </c>
      <c r="E178" s="18" t="s">
        <v>50</v>
      </c>
      <c r="F178" s="19">
        <v>4832.8999999999996</v>
      </c>
      <c r="G178" s="19">
        <v>4882.8999999999996</v>
      </c>
      <c r="H178" s="19">
        <v>4832.8999999999996</v>
      </c>
    </row>
    <row r="179" spans="1:8" s="4" customFormat="1" ht="18.75">
      <c r="A179" s="17" t="s">
        <v>10</v>
      </c>
      <c r="B179" s="18" t="s">
        <v>66</v>
      </c>
      <c r="C179" s="18" t="s">
        <v>7</v>
      </c>
      <c r="D179" s="18" t="s">
        <v>69</v>
      </c>
      <c r="E179" s="18" t="s">
        <v>42</v>
      </c>
      <c r="F179" s="19">
        <f>F180</f>
        <v>3232.4</v>
      </c>
      <c r="G179" s="19">
        <f t="shared" ref="G179:H179" si="113">G180</f>
        <v>2963.6</v>
      </c>
      <c r="H179" s="19">
        <f t="shared" si="113"/>
        <v>2963.6</v>
      </c>
    </row>
    <row r="180" spans="1:8" s="4" customFormat="1" ht="18.75">
      <c r="A180" s="17" t="s">
        <v>11</v>
      </c>
      <c r="B180" s="18" t="s">
        <v>66</v>
      </c>
      <c r="C180" s="18" t="s">
        <v>7</v>
      </c>
      <c r="D180" s="18" t="s">
        <v>69</v>
      </c>
      <c r="E180" s="18" t="s">
        <v>43</v>
      </c>
      <c r="F180" s="19">
        <v>3232.4</v>
      </c>
      <c r="G180" s="19">
        <v>2963.6</v>
      </c>
      <c r="H180" s="19">
        <v>2963.6</v>
      </c>
    </row>
    <row r="181" spans="1:8" s="4" customFormat="1" ht="18.75">
      <c r="A181" s="17" t="s">
        <v>17</v>
      </c>
      <c r="B181" s="18" t="s">
        <v>66</v>
      </c>
      <c r="C181" s="18" t="s">
        <v>7</v>
      </c>
      <c r="D181" s="18" t="s">
        <v>69</v>
      </c>
      <c r="E181" s="18" t="s">
        <v>22</v>
      </c>
      <c r="F181" s="19">
        <f>F182</f>
        <v>2</v>
      </c>
      <c r="G181" s="19">
        <f t="shared" ref="G181:H181" si="114">G182</f>
        <v>5</v>
      </c>
      <c r="H181" s="19">
        <f t="shared" si="114"/>
        <v>5</v>
      </c>
    </row>
    <row r="182" spans="1:8" s="4" customFormat="1" ht="18.75">
      <c r="A182" s="17" t="s">
        <v>21</v>
      </c>
      <c r="B182" s="18" t="s">
        <v>66</v>
      </c>
      <c r="C182" s="18" t="s">
        <v>7</v>
      </c>
      <c r="D182" s="18" t="s">
        <v>69</v>
      </c>
      <c r="E182" s="18" t="s">
        <v>23</v>
      </c>
      <c r="F182" s="19">
        <v>2</v>
      </c>
      <c r="G182" s="19">
        <v>5</v>
      </c>
      <c r="H182" s="19">
        <v>5</v>
      </c>
    </row>
    <row r="183" spans="1:8" s="4" customFormat="1" ht="18.75">
      <c r="A183" s="14" t="s">
        <v>32</v>
      </c>
      <c r="B183" s="15" t="s">
        <v>66</v>
      </c>
      <c r="C183" s="15" t="s">
        <v>8</v>
      </c>
      <c r="D183" s="15"/>
      <c r="E183" s="15"/>
      <c r="F183" s="16">
        <f t="shared" ref="F183:F188" si="115">F184</f>
        <v>760.8</v>
      </c>
      <c r="G183" s="16">
        <f t="shared" ref="G183:H183" si="116">G184</f>
        <v>670.2</v>
      </c>
      <c r="H183" s="16">
        <f t="shared" si="116"/>
        <v>670.2</v>
      </c>
    </row>
    <row r="184" spans="1:8" s="4" customFormat="1" ht="18.75">
      <c r="A184" s="17" t="s">
        <v>95</v>
      </c>
      <c r="B184" s="18" t="s">
        <v>66</v>
      </c>
      <c r="C184" s="18" t="s">
        <v>8</v>
      </c>
      <c r="D184" s="18" t="s">
        <v>67</v>
      </c>
      <c r="E184" s="18"/>
      <c r="F184" s="19">
        <f t="shared" si="115"/>
        <v>760.8</v>
      </c>
      <c r="G184" s="19">
        <f t="shared" ref="G184:H185" si="117">G185</f>
        <v>670.2</v>
      </c>
      <c r="H184" s="19">
        <f t="shared" si="117"/>
        <v>670.2</v>
      </c>
    </row>
    <row r="185" spans="1:8" s="4" customFormat="1" ht="37.5">
      <c r="A185" s="17" t="s">
        <v>184</v>
      </c>
      <c r="B185" s="18" t="s">
        <v>66</v>
      </c>
      <c r="C185" s="18" t="s">
        <v>8</v>
      </c>
      <c r="D185" s="18" t="s">
        <v>68</v>
      </c>
      <c r="E185" s="18"/>
      <c r="F185" s="19">
        <f t="shared" si="115"/>
        <v>760.8</v>
      </c>
      <c r="G185" s="19">
        <f t="shared" si="117"/>
        <v>670.2</v>
      </c>
      <c r="H185" s="19">
        <f t="shared" si="117"/>
        <v>670.2</v>
      </c>
    </row>
    <row r="186" spans="1:8" s="4" customFormat="1" ht="18.75">
      <c r="A186" s="17" t="s">
        <v>150</v>
      </c>
      <c r="B186" s="18" t="s">
        <v>66</v>
      </c>
      <c r="C186" s="18" t="s">
        <v>8</v>
      </c>
      <c r="D186" s="18" t="s">
        <v>123</v>
      </c>
      <c r="E186" s="18"/>
      <c r="F186" s="19">
        <f t="shared" si="115"/>
        <v>760.8</v>
      </c>
      <c r="G186" s="19">
        <f t="shared" ref="G186:H186" si="118">G187</f>
        <v>670.2</v>
      </c>
      <c r="H186" s="19">
        <f t="shared" si="118"/>
        <v>670.2</v>
      </c>
    </row>
    <row r="187" spans="1:8" s="4" customFormat="1" ht="18.75">
      <c r="A187" s="17" t="s">
        <v>133</v>
      </c>
      <c r="B187" s="18" t="s">
        <v>66</v>
      </c>
      <c r="C187" s="18" t="s">
        <v>8</v>
      </c>
      <c r="D187" s="18" t="s">
        <v>69</v>
      </c>
      <c r="E187" s="18" t="s">
        <v>80</v>
      </c>
      <c r="F187" s="19">
        <f t="shared" si="115"/>
        <v>760.8</v>
      </c>
      <c r="G187" s="19">
        <f t="shared" ref="G187:H187" si="119">G188</f>
        <v>670.2</v>
      </c>
      <c r="H187" s="19">
        <f t="shared" si="119"/>
        <v>670.2</v>
      </c>
    </row>
    <row r="188" spans="1:8" s="4" customFormat="1" ht="37.5">
      <c r="A188" s="17" t="s">
        <v>165</v>
      </c>
      <c r="B188" s="18" t="s">
        <v>66</v>
      </c>
      <c r="C188" s="18" t="s">
        <v>8</v>
      </c>
      <c r="D188" s="18" t="s">
        <v>69</v>
      </c>
      <c r="E188" s="18" t="s">
        <v>40</v>
      </c>
      <c r="F188" s="19">
        <f t="shared" si="115"/>
        <v>760.8</v>
      </c>
      <c r="G188" s="19">
        <f t="shared" ref="G188:H188" si="120">G189</f>
        <v>670.2</v>
      </c>
      <c r="H188" s="19">
        <f t="shared" si="120"/>
        <v>670.2</v>
      </c>
    </row>
    <row r="189" spans="1:8" s="4" customFormat="1" ht="18.75">
      <c r="A189" s="17" t="s">
        <v>166</v>
      </c>
      <c r="B189" s="18" t="s">
        <v>66</v>
      </c>
      <c r="C189" s="18" t="s">
        <v>8</v>
      </c>
      <c r="D189" s="18" t="s">
        <v>69</v>
      </c>
      <c r="E189" s="18" t="s">
        <v>50</v>
      </c>
      <c r="F189" s="19">
        <v>760.8</v>
      </c>
      <c r="G189" s="19">
        <v>670.2</v>
      </c>
      <c r="H189" s="19">
        <v>670.2</v>
      </c>
    </row>
    <row r="190" spans="1:8" s="4" customFormat="1" ht="18.75">
      <c r="A190" s="14" t="s">
        <v>34</v>
      </c>
      <c r="B190" s="15" t="s">
        <v>70</v>
      </c>
      <c r="C190" s="15" t="s">
        <v>88</v>
      </c>
      <c r="D190" s="15"/>
      <c r="E190" s="15"/>
      <c r="F190" s="16">
        <f t="shared" ref="F190:F196" si="121">F191</f>
        <v>349.4</v>
      </c>
      <c r="G190" s="16">
        <f t="shared" ref="G190:H190" si="122">G191</f>
        <v>349.4</v>
      </c>
      <c r="H190" s="16">
        <f t="shared" si="122"/>
        <v>349.4</v>
      </c>
    </row>
    <row r="191" spans="1:8" s="4" customFormat="1" ht="18.75">
      <c r="A191" s="14" t="s">
        <v>35</v>
      </c>
      <c r="B191" s="15" t="s">
        <v>70</v>
      </c>
      <c r="C191" s="15" t="s">
        <v>7</v>
      </c>
      <c r="D191" s="15"/>
      <c r="E191" s="15"/>
      <c r="F191" s="16">
        <f t="shared" si="121"/>
        <v>349.4</v>
      </c>
      <c r="G191" s="16">
        <f t="shared" ref="G191:H191" si="123">G192</f>
        <v>349.4</v>
      </c>
      <c r="H191" s="16">
        <f t="shared" si="123"/>
        <v>349.4</v>
      </c>
    </row>
    <row r="192" spans="1:8" s="4" customFormat="1" ht="21.75" customHeight="1">
      <c r="A192" s="17" t="s">
        <v>104</v>
      </c>
      <c r="B192" s="18" t="s">
        <v>70</v>
      </c>
      <c r="C192" s="18" t="s">
        <v>7</v>
      </c>
      <c r="D192" s="18" t="s">
        <v>37</v>
      </c>
      <c r="E192" s="18"/>
      <c r="F192" s="19">
        <f t="shared" si="121"/>
        <v>349.4</v>
      </c>
      <c r="G192" s="19">
        <f t="shared" ref="G192:H193" si="124">G193</f>
        <v>349.4</v>
      </c>
      <c r="H192" s="19">
        <f t="shared" si="124"/>
        <v>349.4</v>
      </c>
    </row>
    <row r="193" spans="1:8" s="4" customFormat="1" ht="37.5">
      <c r="A193" s="17" t="s">
        <v>173</v>
      </c>
      <c r="B193" s="18" t="s">
        <v>70</v>
      </c>
      <c r="C193" s="18" t="s">
        <v>7</v>
      </c>
      <c r="D193" s="18" t="s">
        <v>38</v>
      </c>
      <c r="E193" s="18"/>
      <c r="F193" s="19">
        <f>F194</f>
        <v>349.4</v>
      </c>
      <c r="G193" s="19">
        <f t="shared" si="124"/>
        <v>349.4</v>
      </c>
      <c r="H193" s="19">
        <f t="shared" si="124"/>
        <v>349.4</v>
      </c>
    </row>
    <row r="194" spans="1:8" s="4" customFormat="1" ht="18.75">
      <c r="A194" s="17" t="s">
        <v>152</v>
      </c>
      <c r="B194" s="18" t="s">
        <v>70</v>
      </c>
      <c r="C194" s="18" t="s">
        <v>7</v>
      </c>
      <c r="D194" s="18" t="s">
        <v>113</v>
      </c>
      <c r="E194" s="18"/>
      <c r="F194" s="19">
        <f>F195</f>
        <v>349.4</v>
      </c>
      <c r="G194" s="19">
        <f t="shared" ref="G194:H194" si="125">G195</f>
        <v>349.4</v>
      </c>
      <c r="H194" s="19">
        <f t="shared" si="125"/>
        <v>349.4</v>
      </c>
    </row>
    <row r="195" spans="1:8" s="4" customFormat="1" ht="37.5">
      <c r="A195" s="17" t="s">
        <v>94</v>
      </c>
      <c r="B195" s="18" t="s">
        <v>70</v>
      </c>
      <c r="C195" s="18" t="s">
        <v>7</v>
      </c>
      <c r="D195" s="18" t="s">
        <v>153</v>
      </c>
      <c r="E195" s="18" t="s">
        <v>80</v>
      </c>
      <c r="F195" s="19">
        <f t="shared" si="121"/>
        <v>349.4</v>
      </c>
      <c r="G195" s="19">
        <f t="shared" ref="G195:H195" si="126">G196</f>
        <v>349.4</v>
      </c>
      <c r="H195" s="19">
        <f t="shared" si="126"/>
        <v>349.4</v>
      </c>
    </row>
    <row r="196" spans="1:8" s="4" customFormat="1" ht="18.75">
      <c r="A196" s="17" t="s">
        <v>36</v>
      </c>
      <c r="B196" s="18" t="s">
        <v>70</v>
      </c>
      <c r="C196" s="18" t="s">
        <v>7</v>
      </c>
      <c r="D196" s="18" t="s">
        <v>153</v>
      </c>
      <c r="E196" s="18" t="s">
        <v>71</v>
      </c>
      <c r="F196" s="19">
        <f t="shared" si="121"/>
        <v>349.4</v>
      </c>
      <c r="G196" s="19">
        <f t="shared" ref="G196:H196" si="127">G197</f>
        <v>349.4</v>
      </c>
      <c r="H196" s="19">
        <f t="shared" si="127"/>
        <v>349.4</v>
      </c>
    </row>
    <row r="197" spans="1:8" s="4" customFormat="1" ht="24" customHeight="1">
      <c r="A197" s="17" t="s">
        <v>188</v>
      </c>
      <c r="B197" s="18" t="s">
        <v>70</v>
      </c>
      <c r="C197" s="18" t="s">
        <v>7</v>
      </c>
      <c r="D197" s="18" t="s">
        <v>153</v>
      </c>
      <c r="E197" s="18" t="s">
        <v>187</v>
      </c>
      <c r="F197" s="19">
        <v>349.4</v>
      </c>
      <c r="G197" s="19">
        <v>349.4</v>
      </c>
      <c r="H197" s="19">
        <v>349.4</v>
      </c>
    </row>
    <row r="198" spans="1:8" s="4" customFormat="1" ht="18.75">
      <c r="A198" s="14" t="s">
        <v>78</v>
      </c>
      <c r="B198" s="15" t="s">
        <v>16</v>
      </c>
      <c r="C198" s="15" t="s">
        <v>88</v>
      </c>
      <c r="D198" s="15"/>
      <c r="E198" s="15"/>
      <c r="F198" s="16">
        <f>F199</f>
        <v>2905.1</v>
      </c>
      <c r="G198" s="16">
        <f t="shared" ref="G198:H200" si="128">G199</f>
        <v>2199.8000000000002</v>
      </c>
      <c r="H198" s="16">
        <f t="shared" si="128"/>
        <v>2249.8000000000002</v>
      </c>
    </row>
    <row r="199" spans="1:8" s="4" customFormat="1" ht="18.75">
      <c r="A199" s="14" t="s">
        <v>79</v>
      </c>
      <c r="B199" s="15" t="s">
        <v>16</v>
      </c>
      <c r="C199" s="15" t="s">
        <v>7</v>
      </c>
      <c r="D199" s="15"/>
      <c r="E199" s="15"/>
      <c r="F199" s="16">
        <f>F200</f>
        <v>2905.1</v>
      </c>
      <c r="G199" s="16">
        <f t="shared" si="128"/>
        <v>2199.8000000000002</v>
      </c>
      <c r="H199" s="16">
        <f t="shared" si="128"/>
        <v>2249.8000000000002</v>
      </c>
    </row>
    <row r="200" spans="1:8" s="4" customFormat="1" ht="18.75">
      <c r="A200" s="17" t="s">
        <v>96</v>
      </c>
      <c r="B200" s="18" t="s">
        <v>16</v>
      </c>
      <c r="C200" s="18" t="s">
        <v>7</v>
      </c>
      <c r="D200" s="18" t="s">
        <v>102</v>
      </c>
      <c r="E200" s="18"/>
      <c r="F200" s="19">
        <f>F201</f>
        <v>2905.1</v>
      </c>
      <c r="G200" s="19">
        <f t="shared" si="128"/>
        <v>2199.8000000000002</v>
      </c>
      <c r="H200" s="19">
        <f t="shared" si="128"/>
        <v>2249.8000000000002</v>
      </c>
    </row>
    <row r="201" spans="1:8" s="4" customFormat="1" ht="18.75">
      <c r="A201" s="17" t="s">
        <v>151</v>
      </c>
      <c r="B201" s="18" t="s">
        <v>16</v>
      </c>
      <c r="C201" s="18" t="s">
        <v>7</v>
      </c>
      <c r="D201" s="18" t="s">
        <v>124</v>
      </c>
      <c r="E201" s="18"/>
      <c r="F201" s="19">
        <f>F202</f>
        <v>2905.1</v>
      </c>
      <c r="G201" s="19">
        <f t="shared" ref="G201:H201" si="129">G202</f>
        <v>2199.8000000000002</v>
      </c>
      <c r="H201" s="19">
        <f t="shared" si="129"/>
        <v>2249.8000000000002</v>
      </c>
    </row>
    <row r="202" spans="1:8" s="4" customFormat="1" ht="18.75">
      <c r="A202" s="17" t="s">
        <v>133</v>
      </c>
      <c r="B202" s="18" t="s">
        <v>16</v>
      </c>
      <c r="C202" s="18" t="s">
        <v>7</v>
      </c>
      <c r="D202" s="18" t="s">
        <v>103</v>
      </c>
      <c r="E202" s="18" t="s">
        <v>80</v>
      </c>
      <c r="F202" s="19">
        <f>F203+F205</f>
        <v>2905.1</v>
      </c>
      <c r="G202" s="19">
        <f t="shared" ref="G202:H202" si="130">G203+G205</f>
        <v>2199.8000000000002</v>
      </c>
      <c r="H202" s="19">
        <f t="shared" si="130"/>
        <v>2249.8000000000002</v>
      </c>
    </row>
    <row r="203" spans="1:8" s="4" customFormat="1" ht="37.5">
      <c r="A203" s="17" t="s">
        <v>165</v>
      </c>
      <c r="B203" s="18" t="s">
        <v>16</v>
      </c>
      <c r="C203" s="18" t="s">
        <v>7</v>
      </c>
      <c r="D203" s="18" t="s">
        <v>103</v>
      </c>
      <c r="E203" s="18" t="s">
        <v>40</v>
      </c>
      <c r="F203" s="19">
        <f>F204</f>
        <v>1099.8</v>
      </c>
      <c r="G203" s="19">
        <f t="shared" ref="G203:H203" si="131">G204</f>
        <v>1049.8</v>
      </c>
      <c r="H203" s="19">
        <f t="shared" si="131"/>
        <v>1099.8</v>
      </c>
    </row>
    <row r="204" spans="1:8" s="4" customFormat="1" ht="18.75">
      <c r="A204" s="17" t="s">
        <v>166</v>
      </c>
      <c r="B204" s="18" t="s">
        <v>16</v>
      </c>
      <c r="C204" s="18" t="s">
        <v>7</v>
      </c>
      <c r="D204" s="18" t="s">
        <v>103</v>
      </c>
      <c r="E204" s="18" t="s">
        <v>50</v>
      </c>
      <c r="F204" s="19">
        <v>1099.8</v>
      </c>
      <c r="G204" s="19">
        <v>1049.8</v>
      </c>
      <c r="H204" s="19">
        <v>1099.8</v>
      </c>
    </row>
    <row r="205" spans="1:8" s="4" customFormat="1" ht="18.75">
      <c r="A205" s="17" t="s">
        <v>10</v>
      </c>
      <c r="B205" s="18" t="s">
        <v>16</v>
      </c>
      <c r="C205" s="18" t="s">
        <v>7</v>
      </c>
      <c r="D205" s="18" t="s">
        <v>103</v>
      </c>
      <c r="E205" s="18" t="s">
        <v>42</v>
      </c>
      <c r="F205" s="19">
        <f>F206</f>
        <v>1805.3</v>
      </c>
      <c r="G205" s="19">
        <f t="shared" ref="G205:H205" si="132">G206</f>
        <v>1150</v>
      </c>
      <c r="H205" s="19">
        <f t="shared" si="132"/>
        <v>1150</v>
      </c>
    </row>
    <row r="206" spans="1:8" s="4" customFormat="1" ht="18.75">
      <c r="A206" s="17" t="s">
        <v>11</v>
      </c>
      <c r="B206" s="18" t="s">
        <v>16</v>
      </c>
      <c r="C206" s="18" t="s">
        <v>7</v>
      </c>
      <c r="D206" s="18" t="s">
        <v>103</v>
      </c>
      <c r="E206" s="18" t="s">
        <v>43</v>
      </c>
      <c r="F206" s="19">
        <v>1805.3</v>
      </c>
      <c r="G206" s="19">
        <v>1150</v>
      </c>
      <c r="H206" s="19">
        <v>1150</v>
      </c>
    </row>
    <row r="207" spans="1:8" s="4" customFormat="1" ht="18.75">
      <c r="A207" s="12"/>
      <c r="B207" s="13"/>
      <c r="C207" s="13"/>
      <c r="D207" s="13"/>
      <c r="E207" s="13"/>
      <c r="F207" s="3"/>
      <c r="G207" s="3"/>
      <c r="H207" s="3"/>
    </row>
  </sheetData>
  <mergeCells count="9">
    <mergeCell ref="D1:H1"/>
    <mergeCell ref="A3:H3"/>
    <mergeCell ref="E2:H2"/>
    <mergeCell ref="B5:E5"/>
    <mergeCell ref="A5:A6"/>
    <mergeCell ref="F5:F6"/>
    <mergeCell ref="G5:G6"/>
    <mergeCell ref="H5:H6"/>
    <mergeCell ref="G4:H4"/>
  </mergeCells>
  <phoneticPr fontId="8" type="noConversion"/>
  <pageMargins left="0.31496062992125984" right="0.31496062992125984" top="0.35433070866141736" bottom="0.35433070866141736" header="0.31496062992125984" footer="0.31496062992125984"/>
  <pageSetup paperSize="9" scale="5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</vt:lpstr>
      <vt:lpstr>'Прил.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2022-05-31T07:31:59Z</dcterms:modified>
</cp:coreProperties>
</file>