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E7D49F18-C3D9-4935-B855-C7C114B77F9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приложение 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C36" i="2"/>
  <c r="D15" i="2"/>
  <c r="C15" i="2"/>
  <c r="D10" i="2" l="1"/>
  <c r="D59" i="2" s="1"/>
  <c r="C10" i="2"/>
  <c r="C59" i="2" s="1"/>
  <c r="D44" i="2" l="1"/>
  <c r="C44" i="2"/>
</calcChain>
</file>

<file path=xl/sharedStrings.xml><?xml version="1.0" encoding="utf-8"?>
<sst xmlns="http://schemas.openxmlformats.org/spreadsheetml/2006/main" count="105" uniqueCount="103">
  <si>
    <t>сельского поселения Аган</t>
  </si>
  <si>
    <t>Код бюджетной классификации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</si>
  <si>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</si>
  <si>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субсидии бюджетам поселений</t>
  </si>
  <si>
    <t>Прочие доходы от компенсации затрат бюджетов поселений</t>
  </si>
  <si>
    <t>Прочие доходы от оказания платных услуг (работ) получателями средств бюджетов поселений</t>
  </si>
  <si>
    <t>Приложение 1</t>
  </si>
  <si>
    <t>Исполнено            (тыс. руб.)</t>
  </si>
  <si>
    <t>к  решению Совета депутатов</t>
  </si>
  <si>
    <t>Доходы от реализации иного имущества, находящегося в собственности поселений (за исключением имущетсва муниципальных бюджетных и автономных учреждений, а также имущетсва муниципальных унитарных предприятий, в том числе казенных) в части реализации основных средств по указанному имуществу</t>
  </si>
  <si>
    <t>ДОХОДЫ ОТ ВОЗМЕЩЕНИЯ УЩЕРБА</t>
  </si>
  <si>
    <t>Невыясненные поступления, зачисляемые в бюджеты поселений</t>
  </si>
  <si>
    <t>182 1 01 02010 01 1000 110</t>
  </si>
  <si>
    <t>182 1 01 02010 01 2100 110</t>
  </si>
  <si>
    <t>182 1 01 02030 01 1000 110</t>
  </si>
  <si>
    <t>182 1 06 01030 10 1000 110</t>
  </si>
  <si>
    <t>653 1 13 01995 10 0000 130</t>
  </si>
  <si>
    <t>653 1 13 02995 10 0000 130</t>
  </si>
  <si>
    <t>Доходы   от возмещения  ущерба при возникновении страховых случаев по обязательному страхованию гражданской ответственности, когда выгодоприобретателеми  выступают получатели  средств бюджетов сельских поселений</t>
  </si>
  <si>
    <t>653 1 14 02053 10 0000 410</t>
  </si>
  <si>
    <t>653 1 16 00000 00 0000 000</t>
  </si>
  <si>
    <t>653 1 17 01050 10 0000 180</t>
  </si>
  <si>
    <t>653 2 02 02999 10 0000 151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</si>
  <si>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</si>
  <si>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653 2 19 05000 10 0000 151</t>
  </si>
  <si>
    <t>653 1 16 23052 10 0000 140</t>
  </si>
  <si>
    <t>100 1 03 02230 01 0000 110</t>
  </si>
  <si>
    <t>100 1 03 02240 01 0000 110</t>
  </si>
  <si>
    <t>100 1 03 02250 01 0000 110</t>
  </si>
  <si>
    <t>100 1 03 02260 01 0000 110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</si>
  <si>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</si>
  <si>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Доходы от уплаты акцизов на моторные масла для дизельных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</si>
  <si>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</si>
  <si>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Доходы от уплаты акцизов на  прямогонный бензин, подлежащие распределению между бюджетами субъектов Российской Федерации и местными бюджетами с учетом установленных дифферинцированных нормативов отчислений в местные бюджеты</t>
  </si>
  <si>
    <t>182 1 06 01030 10 2100 110</t>
  </si>
  <si>
    <t>653 1 08 04020 01 0000 110</t>
  </si>
  <si>
    <t>653 1 11 09045 10 0000 120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</si>
  <si>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</si>
  <si>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653 1 11 05075 10 0000 120</t>
  </si>
  <si>
    <t>182 1 01 02030 01 2100 110</t>
  </si>
  <si>
    <t>Субвенции бюджетам сельских поселений на выполнение передоваемых полномочий субъектов Российской Федерации</t>
  </si>
  <si>
    <t>100 Управление Федерального Казначейства по Ханты-Мансийскому автономному округу -Югре</t>
  </si>
  <si>
    <t>653 Администрация сельского поселения Аган</t>
  </si>
  <si>
    <t>Наименование кода администратора поступлений в бюджет,группы,подгруппы,статьи,подстатьи,элемента,программы(подпрограммы),кода экономической классификации доходов</t>
  </si>
  <si>
    <t>Утверждено (с учетом изменений и дополнений)       (тыс. руб)</t>
  </si>
  <si>
    <t>ИТОГО</t>
  </si>
  <si>
    <t>Налог на доходы физических лиц с доходов, источником которых является налоговый агент, за исключением доходов, в отношении которых  исчисление и уплата налога осуществляются в соответствии со статьями 227,227.1 и 228 Налогового кодекса Российской Федерации (перерасчеты,недоимка и задолженность  по соответствующему платежу,в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</si>
  <si>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 исчисление и уплата налога осуществляются в соответствии со статьями 227,227.1 и 228 Налогового кодекса Российской Федерации (пени по соответствующему платежу)</t>
  </si>
  <si>
    <t>182 Межрайонная  инспекция Федеральной налоговой службы №6 по Ханты-Мансийскому автономному округу-Югре</t>
  </si>
  <si>
    <t>182 1 01 02020 01 1000 110</t>
  </si>
  <si>
    <t>Налог  на доходы физических лиц с доходов, полученных от осуществления деятельности физическими лицами, зарегистрированными в качестве  индивидуальных предпринимателей, нотариусов,занимающихся частной практикой,адвокатов,учредивших адвакатские кабинеты,и других лиц,занимающихся частной практикой в соответствии со статьей 227 Налогового кодекса Российской Федерации (пересчеты,недоимка и задолженность по соответствующему платежу,в том числе по отмененному)</t>
  </si>
  <si>
    <t>182 1 01 02020 01 2100 110</t>
  </si>
  <si>
    <t>Налог  на доходы физических лиц с доходов, полученных от осуществления деятельности физическими лицами, зарегистрированными в качестве  индивидуальных предпринимателей, нотариусов,занимающихся частной практикой,адвокатов,учредивших адвакатские кабинеты,и других лиц,занимающихся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</si>
  <si>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 на доходы физических лиц с доходов, полученных от осуществления деятельности физическими лицами, зарегистрированными в качестве  индивидуальных предпринимателей, нотариусов,занимающихся частной практикой,адвокатов,учредивших адвакатские кабинеты,и других лиц,занимающихся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</si>
  <si>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(перерасчеты,недоимка и задолженность  по соответствующему платежу,в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</si>
  <si>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 по соответствующему платежу)</t>
  </si>
  <si>
    <t>182 1 01 02020 01 3000 110</t>
  </si>
  <si>
    <t>Налог на имущество физических лиц, взимаемый по ставкам, применяемым к объектам налогообложения, расположенным в границах поселений (перерасчеты, недоимка  и задолженность пор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</si>
  <si>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налогу).</t>
  </si>
  <si>
    <t>182  1 06 06033 10 3000 110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</si>
  <si>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 штрафов)по соответствующему платежу согласно законодательству Российской Федерации)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</si>
  <si>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</si>
  <si>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Земельный налог с физических лиц,обладающих земельным  участком, расположенным в границах  сельских поселений  (пересчеты,недоимка и задолженность по соответствующему платежу , в  том числе по отмененному)</t>
  </si>
  <si>
    <t>Земельный налог с физических лиц,обладающих земельным  участком, расположенным в границах  сельских поселений  (пени по соответствующему платежу)</t>
  </si>
  <si>
    <t>182  1 06 06043 10 3000 110</t>
  </si>
  <si>
    <t>Земельный налог с физических лиц,обладающих земельным  участком, расположенным в границах  сельских поселений  (суммы денежных взысканий (штрафов) по соответствующему платежу согласно законодательситву Российской Федерации)</t>
  </si>
  <si>
    <t>Доходы от сдачи в аренду имущества, составляющего казну сельских поселений (за исключением земельных участков)</t>
  </si>
  <si>
    <t>Доходы от реализации иного имущества, находящегося в собственности сельских  поселений (за исключением имущетсва муниципальных бюджетных и автономных учреждений, а также имущетсва муниципальных унитарных предприятий, в том числе казенных) в части реализации основных средств по указанному имуществу</t>
  </si>
  <si>
    <t>Прочие межбюджетные трансферты, передаваемые бюджетам сельских поселений</t>
  </si>
  <si>
    <t>Возврат прочих  остатков субсидий, субвенций и иных межбюджетных трансфертов, имеющих целевое назначение, прошлых лет из бюджетов сельских поселений</t>
  </si>
  <si>
    <t>653 2 02 15001 10 0000 150</t>
  </si>
  <si>
    <t>653 2 02 15002 10 0000 150</t>
  </si>
  <si>
    <t>653 2 02 35118 10 0000 150</t>
  </si>
  <si>
    <t>653 2 02 30024 10 0000 150</t>
  </si>
  <si>
    <t>653 2 02 40014 10 0000 150</t>
  </si>
  <si>
    <t>653 2 02 49999 10 0000 150</t>
  </si>
  <si>
    <t>653 2 19 60010 10 0000 150</t>
  </si>
  <si>
    <t xml:space="preserve">Дотации  бюджетам сельских  поселений на поддержку мер по обеспечению сбалансированности бюджетов </t>
  </si>
  <si>
    <t>Субвенции бюджетам сельских поселений на государственную регистрацию актов гражданского состояния</t>
  </si>
  <si>
    <t>Субвенции бюджетам сельских 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</si>
  <si>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</si>
  <si>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182 1 06 04011 02 1000 110</t>
  </si>
  <si>
    <t>Транспортный налог с организаций (перерасчеты,недоимка и задолженность по соответствующему платежу, в том числе по отмененному)</t>
  </si>
  <si>
    <t>Транспортный налог с организаций (пени по соответствующему платежу)</t>
  </si>
  <si>
    <t>182 1 06 04011 02 2100 110</t>
  </si>
  <si>
    <t>182 1 06 04012 02 1000 110</t>
  </si>
  <si>
    <t>182 1 06 04012 02 2100 110</t>
  </si>
  <si>
    <t>Транспортный налог с физических лиц (перерасчеты,недоимка и задолженность по соответствующему платежу, в том числе по отмененному)</t>
  </si>
  <si>
    <t>Транспортный налог с физических лиц (пени по соответствующему платежу)</t>
  </si>
  <si>
    <t>653 2 02 15853 10 0000 150</t>
  </si>
  <si>
    <t>Дотации бюджетам сельских поселений на поддержку мер по обеспечению сбалансированности бюджетов на реализацию мероприятий, связанных с обеспечением санитарно-эпидемиологической безопасности при подготовке к проведению общерссийского голосования по  вопросу одобрения изменений в Конституцию Российской Федерации</t>
  </si>
  <si>
    <t>653 2 02 29999 10 0000 150</t>
  </si>
  <si>
    <t>Прочие субсидии бюджетам сельских поселений</t>
  </si>
  <si>
    <t>182 1 06 06033 10 1000 110</t>
  </si>
  <si>
    <t>182 1 06 06043 10 1000 110</t>
  </si>
  <si>
    <t>182 1 06 06043 10 2100 110</t>
  </si>
  <si>
    <t>653 2 02 35930 10 0000 150</t>
  </si>
  <si>
    <t xml:space="preserve">от      г № </t>
  </si>
  <si>
    <t>Доходы бюджета сельского поселения Аган по кодам классификации доходов бюджетов Российской Федерации  за 2021 год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</si>
  <si>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</si>
  <si>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</si>
  <si>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налогу )</t>
  </si>
  <si>
    <t>Дотации бюджетам сельских поселений  на выравнивание бюджетной обеспеченности из бюджета субъекта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</si>
</sst>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0" fontId="4" fillId="0" borderId="0" xfId="0" applyFont="1" applyAlignment="1">
      <alignment horizontal="left" wrapText="1"/>
    </xf>
    <xf numFmtId="165" fontId="5" fillId="2" borderId="0" xfId="0" applyNumberFormat="1" applyFont="1" applyFill="1"/>
    <xf numFmtId="0" fontId="3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 wrapText="1"/>
    </xf>
    <xf numFmtId="0" fontId="7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right" wrapText="1"/>
    </xf>
    <xf numFmtId="0" fontId="10" fillId="2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64" fontId="13" fillId="0" borderId="1" xfId="0" applyNumberFormat="1" applyFont="1" applyBorder="1"/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/>
    <xf numFmtId="0" fontId="10" fillId="0" borderId="1" xfId="0" applyFont="1" applyBorder="1" applyAlignment="1">
      <alignment wrapText="1"/>
    </xf>
    <xf numFmtId="164" fontId="11" fillId="0" borderId="1" xfId="0" applyNumberFormat="1" applyFont="1" applyBorder="1"/>
    <xf numFmtId="165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165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top"/>
    </xf>
    <xf numFmtId="165" fontId="11" fillId="0" borderId="1" xfId="0" applyNumberFormat="1" applyFont="1" applyBorder="1" applyAlignment="1">
      <alignment horizontal="right"/>
    </xf>
    <xf numFmtId="0" fontId="10" fillId="0" borderId="4" xfId="0" applyFont="1" applyBorder="1" applyAlignment="1">
      <alignment wrapText="1"/>
    </xf>
    <xf numFmtId="164" fontId="10" fillId="0" borderId="4" xfId="0" applyNumberFormat="1" applyFont="1" applyBorder="1"/>
    <xf numFmtId="164" fontId="11" fillId="0" borderId="7" xfId="0" applyNumberFormat="1" applyFont="1" applyBorder="1"/>
    <xf numFmtId="0" fontId="10" fillId="2" borderId="1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top" wrapText="1"/>
    </xf>
    <xf numFmtId="164" fontId="11" fillId="0" borderId="6" xfId="0" applyNumberFormat="1" applyFont="1" applyBorder="1"/>
    <xf numFmtId="0" fontId="10" fillId="2" borderId="1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49" fontId="10" fillId="2" borderId="3" xfId="2" applyNumberFormat="1" applyFont="1" applyFill="1" applyBorder="1" applyAlignment="1" applyProtection="1">
      <alignment horizontal="center" vertical="top" wrapText="1"/>
      <protection hidden="1"/>
    </xf>
    <xf numFmtId="0" fontId="10" fillId="2" borderId="2" xfId="2" applyFont="1" applyFill="1" applyBorder="1" applyAlignment="1" applyProtection="1">
      <alignment vertical="center" wrapText="1"/>
      <protection hidden="1"/>
    </xf>
    <xf numFmtId="49" fontId="10" fillId="2" borderId="1" xfId="2" applyNumberFormat="1" applyFont="1" applyFill="1" applyBorder="1" applyAlignment="1" applyProtection="1">
      <alignment horizontal="center" vertical="top" wrapText="1"/>
      <protection hidden="1"/>
    </xf>
    <xf numFmtId="0" fontId="10" fillId="2" borderId="1" xfId="2" applyFont="1" applyFill="1" applyBorder="1" applyAlignment="1" applyProtection="1">
      <alignment vertical="center" wrapText="1"/>
      <protection hidden="1"/>
    </xf>
    <xf numFmtId="0" fontId="11" fillId="2" borderId="1" xfId="0" applyFont="1" applyFill="1" applyBorder="1" applyAlignment="1">
      <alignment wrapText="1"/>
    </xf>
    <xf numFmtId="0" fontId="11" fillId="0" borderId="1" xfId="0" applyFont="1" applyBorder="1"/>
    <xf numFmtId="165" fontId="11" fillId="0" borderId="1" xfId="0" applyNumberFormat="1" applyFont="1" applyBorder="1"/>
    <xf numFmtId="164" fontId="12" fillId="0" borderId="1" xfId="0" applyNumberFormat="1" applyFont="1" applyBorder="1"/>
    <xf numFmtId="0" fontId="13" fillId="0" borderId="2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2" fillId="2" borderId="1" xfId="0" applyFont="1" applyFill="1" applyBorder="1"/>
    <xf numFmtId="0" fontId="15" fillId="2" borderId="1" xfId="0" applyFont="1" applyFill="1" applyBorder="1"/>
    <xf numFmtId="0" fontId="12" fillId="0" borderId="0" xfId="0" applyFont="1" applyAlignment="1">
      <alignment horizontal="center" wrapText="1"/>
    </xf>
    <xf numFmtId="0" fontId="8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</cellXfs>
  <cellStyles count="7">
    <cellStyle name="Обычный" xfId="0" builtinId="0"/>
    <cellStyle name="Обычный 2" xfId="3" xr:uid="{00000000-0005-0000-0000-000001000000}"/>
    <cellStyle name="Обычный 2 2" xfId="5" xr:uid="{00000000-0005-0000-0000-000002000000}"/>
    <cellStyle name="Обычный 2 3" xfId="6" xr:uid="{00000000-0005-0000-0000-000003000000}"/>
    <cellStyle name="Обычный 3" xfId="4" xr:uid="{00000000-0005-0000-0000-000004000000}"/>
    <cellStyle name="Обычный 4" xfId="1" xr:uid="{00000000-0005-0000-0000-000005000000}"/>
    <cellStyle name="Обычный_Tmp1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0"/>
  <sheetViews>
    <sheetView tabSelected="1" topLeftCell="A16" zoomScale="72" zoomScaleNormal="72" workbookViewId="0">
      <selection activeCell="E26" sqref="E26"/>
    </sheetView>
  </sheetViews>
  <sheetFormatPr defaultColWidth="9.1796875" defaultRowHeight="14" x14ac:dyDescent="0.3"/>
  <cols>
    <col min="1" max="1" width="31.81640625" style="1" customWidth="1"/>
    <col min="2" max="2" width="143.81640625" style="1" customWidth="1"/>
    <col min="3" max="3" width="18.1796875" style="1" customWidth="1"/>
    <col min="4" max="4" width="18" style="1" customWidth="1"/>
    <col min="5" max="5" width="12.81640625" style="1" customWidth="1"/>
    <col min="6" max="16384" width="9.1796875" style="1"/>
  </cols>
  <sheetData>
    <row r="1" spans="1:6" ht="15.5" x14ac:dyDescent="0.35">
      <c r="A1" s="11"/>
      <c r="B1" s="11"/>
      <c r="C1" s="58" t="s">
        <v>6</v>
      </c>
      <c r="D1" s="59"/>
    </row>
    <row r="2" spans="1:6" ht="15.5" x14ac:dyDescent="0.35">
      <c r="A2" s="11"/>
      <c r="B2" s="11"/>
      <c r="C2" s="58" t="s">
        <v>8</v>
      </c>
      <c r="D2" s="59"/>
    </row>
    <row r="3" spans="1:6" ht="15.5" x14ac:dyDescent="0.35">
      <c r="A3" s="11"/>
      <c r="B3" s="11"/>
      <c r="C3" s="58" t="s">
        <v>0</v>
      </c>
      <c r="D3" s="59"/>
    </row>
    <row r="4" spans="1:6" ht="15.5" x14ac:dyDescent="0.35">
      <c r="A4" s="11"/>
      <c r="B4" s="11"/>
      <c r="C4" s="58" t="s">
        <v>97</v>
      </c>
      <c r="D4" s="59"/>
    </row>
    <row r="5" spans="1:6" ht="15.5" x14ac:dyDescent="0.35">
      <c r="A5" s="11"/>
      <c r="B5" s="11"/>
      <c r="C5" s="11"/>
      <c r="D5" s="11"/>
    </row>
    <row r="6" spans="1:6" ht="20.5" customHeight="1" x14ac:dyDescent="0.35">
      <c r="A6" s="57" t="s">
        <v>98</v>
      </c>
      <c r="B6" s="57"/>
      <c r="C6" s="57"/>
      <c r="D6" s="57"/>
    </row>
    <row r="7" spans="1:6" ht="18" x14ac:dyDescent="0.4">
      <c r="A7" s="17"/>
      <c r="B7" s="17"/>
      <c r="C7" s="17"/>
      <c r="D7" s="17"/>
    </row>
    <row r="8" spans="1:6" s="4" customFormat="1" ht="90" customHeight="1" x14ac:dyDescent="0.35">
      <c r="A8" s="18" t="s">
        <v>1</v>
      </c>
      <c r="B8" s="18" t="s">
        <v>43</v>
      </c>
      <c r="C8" s="18" t="s">
        <v>44</v>
      </c>
      <c r="D8" s="18" t="s">
        <v>7</v>
      </c>
    </row>
    <row r="9" spans="1:6" s="2" customFormat="1" ht="12" customHeight="1" x14ac:dyDescent="0.4">
      <c r="A9" s="19">
        <v>1</v>
      </c>
      <c r="B9" s="19">
        <v>2</v>
      </c>
      <c r="C9" s="19">
        <v>3</v>
      </c>
      <c r="D9" s="19">
        <v>4</v>
      </c>
    </row>
    <row r="10" spans="1:6" s="2" customFormat="1" ht="15" customHeight="1" x14ac:dyDescent="0.35">
      <c r="A10" s="60" t="s">
        <v>41</v>
      </c>
      <c r="B10" s="61"/>
      <c r="C10" s="20">
        <f>C11+C12+C13+C14</f>
        <v>755</v>
      </c>
      <c r="D10" s="20">
        <f>D11+D12+D13+D14</f>
        <v>826.4</v>
      </c>
      <c r="E10" s="5"/>
    </row>
    <row r="11" spans="1:6" s="2" customFormat="1" ht="41" customHeight="1" x14ac:dyDescent="0.4">
      <c r="A11" s="12" t="s">
        <v>26</v>
      </c>
      <c r="B11" s="21" t="s">
        <v>30</v>
      </c>
      <c r="C11" s="22">
        <v>320</v>
      </c>
      <c r="D11" s="22">
        <v>381.5</v>
      </c>
      <c r="E11" s="5"/>
    </row>
    <row r="12" spans="1:6" s="2" customFormat="1" ht="52" customHeight="1" x14ac:dyDescent="0.4">
      <c r="A12" s="12" t="s">
        <v>27</v>
      </c>
      <c r="B12" s="21" t="s">
        <v>31</v>
      </c>
      <c r="C12" s="22">
        <v>2</v>
      </c>
      <c r="D12" s="22">
        <v>2.7</v>
      </c>
      <c r="E12" s="5"/>
    </row>
    <row r="13" spans="1:6" s="2" customFormat="1" ht="36.5" customHeight="1" x14ac:dyDescent="0.4">
      <c r="A13" s="12" t="s">
        <v>28</v>
      </c>
      <c r="B13" s="21" t="s">
        <v>32</v>
      </c>
      <c r="C13" s="22">
        <v>433</v>
      </c>
      <c r="D13" s="22">
        <v>507.3</v>
      </c>
      <c r="E13" s="5"/>
    </row>
    <row r="14" spans="1:6" s="2" customFormat="1" ht="32" customHeight="1" x14ac:dyDescent="0.4">
      <c r="A14" s="12" t="s">
        <v>29</v>
      </c>
      <c r="B14" s="21" t="s">
        <v>33</v>
      </c>
      <c r="C14" s="22">
        <v>0</v>
      </c>
      <c r="D14" s="22">
        <v>-65.099999999999994</v>
      </c>
      <c r="E14" s="7"/>
      <c r="F14" s="8"/>
    </row>
    <row r="15" spans="1:6" s="2" customFormat="1" ht="19.5" customHeight="1" x14ac:dyDescent="0.45">
      <c r="A15" s="51" t="s">
        <v>48</v>
      </c>
      <c r="B15" s="52"/>
      <c r="C15" s="20">
        <f>C16+C17+C18+C19+C20+C21+C22+C23+C24+C25+C26+C27+C28+C29+C30+C31+C33+C34+C35</f>
        <v>1164</v>
      </c>
      <c r="D15" s="20">
        <f>D16+D17+D18+D19+D20+D21+D22+D23+D24+D25+D26+D27+D28+D29+D30+D31+D33+D34+D35</f>
        <v>1360.3</v>
      </c>
      <c r="E15" s="7"/>
      <c r="F15" s="8"/>
    </row>
    <row r="16" spans="1:6" s="3" customFormat="1" ht="54.5" customHeight="1" x14ac:dyDescent="0.4">
      <c r="A16" s="12" t="s">
        <v>12</v>
      </c>
      <c r="B16" s="23" t="s">
        <v>46</v>
      </c>
      <c r="C16" s="22">
        <v>1092</v>
      </c>
      <c r="D16" s="24">
        <v>1251.5999999999999</v>
      </c>
      <c r="E16" s="7"/>
      <c r="F16" s="9"/>
    </row>
    <row r="17" spans="1:21" s="2" customFormat="1" ht="52.5" customHeight="1" x14ac:dyDescent="0.4">
      <c r="A17" s="12" t="s">
        <v>13</v>
      </c>
      <c r="B17" s="23" t="s">
        <v>47</v>
      </c>
      <c r="C17" s="22">
        <v>0</v>
      </c>
      <c r="D17" s="24">
        <v>3</v>
      </c>
      <c r="E17" s="7"/>
      <c r="F17" s="8"/>
    </row>
    <row r="18" spans="1:21" s="2" customFormat="1" ht="92.5" customHeight="1" x14ac:dyDescent="0.4">
      <c r="A18" s="12" t="s">
        <v>49</v>
      </c>
      <c r="B18" s="23" t="s">
        <v>50</v>
      </c>
      <c r="C18" s="22">
        <v>0</v>
      </c>
      <c r="D18" s="24">
        <v>0.9</v>
      </c>
      <c r="E18" s="7"/>
      <c r="F18" s="8"/>
    </row>
    <row r="19" spans="1:21" s="2" customFormat="1" ht="4.5" hidden="1" customHeight="1" x14ac:dyDescent="0.4">
      <c r="A19" s="12" t="s">
        <v>51</v>
      </c>
      <c r="B19" s="23" t="s">
        <v>52</v>
      </c>
      <c r="C19" s="22">
        <v>0</v>
      </c>
      <c r="D19" s="24">
        <v>0</v>
      </c>
      <c r="E19" s="7"/>
      <c r="F19" s="8"/>
    </row>
    <row r="20" spans="1:21" s="2" customFormat="1" ht="7" hidden="1" customHeight="1" x14ac:dyDescent="0.4">
      <c r="A20" s="12" t="s">
        <v>56</v>
      </c>
      <c r="B20" s="23" t="s">
        <v>53</v>
      </c>
      <c r="C20" s="22">
        <v>0</v>
      </c>
      <c r="D20" s="24">
        <v>0</v>
      </c>
      <c r="E20" s="7"/>
      <c r="F20" s="8"/>
    </row>
    <row r="21" spans="1:21" s="3" customFormat="1" ht="38" customHeight="1" x14ac:dyDescent="0.4">
      <c r="A21" s="12" t="s">
        <v>14</v>
      </c>
      <c r="B21" s="23" t="s">
        <v>54</v>
      </c>
      <c r="C21" s="22">
        <v>0</v>
      </c>
      <c r="D21" s="24">
        <v>0.7</v>
      </c>
      <c r="E21" s="7"/>
      <c r="F21" s="9"/>
    </row>
    <row r="22" spans="1:21" s="3" customFormat="1" ht="0.5" customHeight="1" x14ac:dyDescent="0.4">
      <c r="A22" s="12" t="s">
        <v>39</v>
      </c>
      <c r="B22" s="21" t="s">
        <v>55</v>
      </c>
      <c r="C22" s="22">
        <v>0</v>
      </c>
      <c r="D22" s="24">
        <v>0</v>
      </c>
      <c r="E22" s="7"/>
      <c r="F22" s="9"/>
    </row>
    <row r="23" spans="1:21" s="3" customFormat="1" ht="35" customHeight="1" x14ac:dyDescent="0.4">
      <c r="A23" s="12" t="s">
        <v>39</v>
      </c>
      <c r="B23" s="13" t="s">
        <v>99</v>
      </c>
      <c r="C23" s="25">
        <v>0</v>
      </c>
      <c r="D23" s="25">
        <v>0.4</v>
      </c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s="2" customFormat="1" ht="36.5" customHeight="1" x14ac:dyDescent="0.4">
      <c r="A24" s="12" t="s">
        <v>15</v>
      </c>
      <c r="B24" s="21" t="s">
        <v>57</v>
      </c>
      <c r="C24" s="22">
        <v>45</v>
      </c>
      <c r="D24" s="24">
        <v>78.5</v>
      </c>
      <c r="E24" s="7"/>
      <c r="F24" s="8"/>
    </row>
    <row r="25" spans="1:21" s="2" customFormat="1" ht="36.5" customHeight="1" x14ac:dyDescent="0.4">
      <c r="A25" s="12" t="s">
        <v>34</v>
      </c>
      <c r="B25" s="13" t="s">
        <v>58</v>
      </c>
      <c r="C25" s="25">
        <v>0</v>
      </c>
      <c r="D25" s="26">
        <v>0.3</v>
      </c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s="2" customFormat="1" ht="16.5" customHeight="1" x14ac:dyDescent="0.4">
      <c r="A26" s="12" t="s">
        <v>81</v>
      </c>
      <c r="B26" s="13" t="s">
        <v>82</v>
      </c>
      <c r="C26" s="25">
        <v>5</v>
      </c>
      <c r="D26" s="14">
        <v>6</v>
      </c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s="2" customFormat="1" ht="0.5" hidden="1" customHeight="1" x14ac:dyDescent="0.4">
      <c r="A27" s="12" t="s">
        <v>84</v>
      </c>
      <c r="B27" s="13" t="s">
        <v>83</v>
      </c>
      <c r="C27" s="14">
        <v>0</v>
      </c>
      <c r="D27" s="14">
        <v>0</v>
      </c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s="2" customFormat="1" ht="19" customHeight="1" x14ac:dyDescent="0.4">
      <c r="A28" s="12" t="s">
        <v>85</v>
      </c>
      <c r="B28" s="13" t="s">
        <v>87</v>
      </c>
      <c r="C28" s="14">
        <v>11</v>
      </c>
      <c r="D28" s="14">
        <v>12.3</v>
      </c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s="17" customFormat="1" ht="1.5" hidden="1" customHeight="1" x14ac:dyDescent="0.4">
      <c r="A29" s="12" t="s">
        <v>86</v>
      </c>
      <c r="B29" s="13" t="s">
        <v>88</v>
      </c>
      <c r="C29" s="14">
        <v>0</v>
      </c>
      <c r="D29" s="14">
        <v>0</v>
      </c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s="2" customFormat="1" ht="36.5" customHeight="1" x14ac:dyDescent="0.4">
      <c r="A30" s="12" t="s">
        <v>93</v>
      </c>
      <c r="B30" s="13" t="s">
        <v>61</v>
      </c>
      <c r="C30" s="25">
        <v>11</v>
      </c>
      <c r="D30" s="25">
        <v>2.6</v>
      </c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s="2" customFormat="1" ht="12" hidden="1" customHeight="1" x14ac:dyDescent="0.4">
      <c r="A31" s="12" t="s">
        <v>59</v>
      </c>
      <c r="B31" s="13" t="s">
        <v>60</v>
      </c>
      <c r="C31" s="25">
        <v>0</v>
      </c>
      <c r="D31" s="25">
        <v>0</v>
      </c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s="2" customFormat="1" ht="38" customHeight="1" x14ac:dyDescent="0.4">
      <c r="A32" s="12" t="s">
        <v>100</v>
      </c>
      <c r="B32" s="13" t="s">
        <v>101</v>
      </c>
      <c r="C32" s="25">
        <v>0</v>
      </c>
      <c r="D32" s="25">
        <v>0.3</v>
      </c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s="2" customFormat="1" ht="36.5" customHeight="1" x14ac:dyDescent="0.4">
      <c r="A33" s="12" t="s">
        <v>94</v>
      </c>
      <c r="B33" s="21" t="s">
        <v>62</v>
      </c>
      <c r="C33" s="27">
        <v>0</v>
      </c>
      <c r="D33" s="27">
        <v>4.2</v>
      </c>
      <c r="E33" s="7"/>
      <c r="F33" s="8"/>
    </row>
    <row r="34" spans="1:21" s="2" customFormat="1" ht="42" customHeight="1" x14ac:dyDescent="0.4">
      <c r="A34" s="12" t="s">
        <v>95</v>
      </c>
      <c r="B34" s="21" t="s">
        <v>63</v>
      </c>
      <c r="C34" s="25">
        <v>0</v>
      </c>
      <c r="D34" s="25">
        <v>-0.2</v>
      </c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s="2" customFormat="1" ht="0.5" hidden="1" customHeight="1" x14ac:dyDescent="0.4">
      <c r="A35" s="12" t="s">
        <v>64</v>
      </c>
      <c r="B35" s="21" t="s">
        <v>65</v>
      </c>
      <c r="C35" s="25">
        <v>0</v>
      </c>
      <c r="D35" s="25">
        <v>0</v>
      </c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s="2" customFormat="1" ht="15" customHeight="1" x14ac:dyDescent="0.35">
      <c r="A36" s="53" t="s">
        <v>42</v>
      </c>
      <c r="B36" s="54"/>
      <c r="C36" s="20">
        <f>C37+C38+C39+C40+C41+C42+C46+C47+C48+C51+C52+C53+C54+C55+C56</f>
        <v>78714.000000000015</v>
      </c>
      <c r="D36" s="20">
        <f>D37+D38+D39+D40+D41+D42+D46+D47+D48+D51+D52+D53+D54+D55+D56</f>
        <v>72734.500000000015</v>
      </c>
      <c r="E36" s="7"/>
      <c r="F36" s="8"/>
    </row>
    <row r="37" spans="1:21" s="2" customFormat="1" ht="42.5" customHeight="1" x14ac:dyDescent="0.4">
      <c r="A37" s="12" t="s">
        <v>35</v>
      </c>
      <c r="B37" s="21" t="s">
        <v>2</v>
      </c>
      <c r="C37" s="22">
        <v>7</v>
      </c>
      <c r="D37" s="24">
        <v>5.8</v>
      </c>
      <c r="E37" s="7"/>
      <c r="F37" s="8"/>
    </row>
    <row r="38" spans="1:21" s="2" customFormat="1" ht="41.5" customHeight="1" x14ac:dyDescent="0.4">
      <c r="A38" s="28" t="s">
        <v>36</v>
      </c>
      <c r="B38" s="13" t="s">
        <v>37</v>
      </c>
      <c r="C38" s="25">
        <v>415</v>
      </c>
      <c r="D38" s="25">
        <v>462.9</v>
      </c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s="2" customFormat="1" ht="19.5" customHeight="1" x14ac:dyDescent="0.4">
      <c r="A39" s="12" t="s">
        <v>38</v>
      </c>
      <c r="B39" s="21" t="s">
        <v>66</v>
      </c>
      <c r="C39" s="27">
        <v>86</v>
      </c>
      <c r="D39" s="29">
        <v>89.5</v>
      </c>
      <c r="E39" s="7"/>
      <c r="F39" s="8"/>
    </row>
    <row r="40" spans="1:21" s="2" customFormat="1" ht="16.5" customHeight="1" x14ac:dyDescent="0.4">
      <c r="A40" s="28" t="s">
        <v>16</v>
      </c>
      <c r="B40" s="30" t="s">
        <v>5</v>
      </c>
      <c r="C40" s="31">
        <v>0</v>
      </c>
      <c r="D40" s="32">
        <v>0</v>
      </c>
      <c r="E40" s="7"/>
      <c r="F40" s="8"/>
    </row>
    <row r="41" spans="1:21" s="2" customFormat="1" ht="20" customHeight="1" x14ac:dyDescent="0.4">
      <c r="A41" s="28" t="s">
        <v>17</v>
      </c>
      <c r="B41" s="30" t="s">
        <v>4</v>
      </c>
      <c r="C41" s="31">
        <v>237.2</v>
      </c>
      <c r="D41" s="22">
        <v>237.2</v>
      </c>
      <c r="E41" s="7"/>
      <c r="F41" s="8"/>
    </row>
    <row r="42" spans="1:21" s="2" customFormat="1" ht="51.5" customHeight="1" x14ac:dyDescent="0.4">
      <c r="A42" s="28" t="s">
        <v>19</v>
      </c>
      <c r="B42" s="30" t="s">
        <v>9</v>
      </c>
      <c r="C42" s="31">
        <v>372</v>
      </c>
      <c r="D42" s="22">
        <v>372.3</v>
      </c>
      <c r="E42" s="7"/>
      <c r="F42" s="8"/>
    </row>
    <row r="43" spans="1:21" s="2" customFormat="1" ht="0.5" customHeight="1" x14ac:dyDescent="0.4">
      <c r="A43" s="33" t="s">
        <v>19</v>
      </c>
      <c r="B43" s="34" t="s">
        <v>67</v>
      </c>
      <c r="C43" s="31">
        <v>0</v>
      </c>
      <c r="D43" s="22">
        <v>0</v>
      </c>
      <c r="E43" s="7"/>
      <c r="F43" s="8"/>
    </row>
    <row r="44" spans="1:21" s="2" customFormat="1" ht="12" hidden="1" customHeight="1" x14ac:dyDescent="0.35">
      <c r="A44" s="35" t="s">
        <v>20</v>
      </c>
      <c r="B44" s="36" t="s">
        <v>10</v>
      </c>
      <c r="C44" s="20">
        <f>C45</f>
        <v>0</v>
      </c>
      <c r="D44" s="20">
        <f>D45</f>
        <v>0</v>
      </c>
      <c r="E44" s="7"/>
      <c r="F44" s="8"/>
    </row>
    <row r="45" spans="1:21" s="2" customFormat="1" ht="20.5" hidden="1" customHeight="1" x14ac:dyDescent="0.4">
      <c r="A45" s="37" t="s">
        <v>25</v>
      </c>
      <c r="B45" s="34" t="s">
        <v>18</v>
      </c>
      <c r="C45" s="22">
        <v>0</v>
      </c>
      <c r="D45" s="38">
        <v>0</v>
      </c>
      <c r="E45" s="7"/>
      <c r="F45" s="8"/>
    </row>
    <row r="46" spans="1:21" s="2" customFormat="1" ht="19" customHeight="1" x14ac:dyDescent="0.4">
      <c r="A46" s="37" t="s">
        <v>21</v>
      </c>
      <c r="B46" s="39" t="s">
        <v>11</v>
      </c>
      <c r="C46" s="22">
        <v>0</v>
      </c>
      <c r="D46" s="38">
        <v>0.6</v>
      </c>
      <c r="E46" s="7"/>
      <c r="F46" s="8"/>
    </row>
    <row r="47" spans="1:21" s="2" customFormat="1" ht="22" customHeight="1" x14ac:dyDescent="0.4">
      <c r="A47" s="33" t="s">
        <v>70</v>
      </c>
      <c r="B47" s="39" t="s">
        <v>102</v>
      </c>
      <c r="C47" s="22">
        <v>7112.1</v>
      </c>
      <c r="D47" s="22">
        <v>7112.1</v>
      </c>
      <c r="E47" s="7"/>
      <c r="F47" s="8"/>
    </row>
    <row r="48" spans="1:21" ht="17.5" customHeight="1" x14ac:dyDescent="0.4">
      <c r="A48" s="33" t="s">
        <v>71</v>
      </c>
      <c r="B48" s="39" t="s">
        <v>77</v>
      </c>
      <c r="C48" s="22">
        <v>65972.5</v>
      </c>
      <c r="D48" s="22">
        <v>62220.6</v>
      </c>
      <c r="E48" s="5"/>
    </row>
    <row r="49" spans="1:5" ht="18" hidden="1" x14ac:dyDescent="0.4">
      <c r="A49" s="40" t="s">
        <v>22</v>
      </c>
      <c r="B49" s="41" t="s">
        <v>3</v>
      </c>
      <c r="C49" s="22"/>
      <c r="D49" s="22"/>
      <c r="E49" s="5"/>
    </row>
    <row r="50" spans="1:5" ht="98.5" hidden="1" customHeight="1" x14ac:dyDescent="0.4">
      <c r="A50" s="33" t="s">
        <v>89</v>
      </c>
      <c r="B50" s="42" t="s">
        <v>90</v>
      </c>
      <c r="C50" s="22">
        <v>0</v>
      </c>
      <c r="D50" s="22">
        <v>0</v>
      </c>
      <c r="E50" s="5"/>
    </row>
    <row r="51" spans="1:5" ht="20.5" customHeight="1" x14ac:dyDescent="0.4">
      <c r="A51" s="43" t="s">
        <v>96</v>
      </c>
      <c r="B51" s="44" t="s">
        <v>78</v>
      </c>
      <c r="C51" s="22">
        <v>17.100000000000001</v>
      </c>
      <c r="D51" s="22">
        <v>17.100000000000001</v>
      </c>
      <c r="E51" s="5"/>
    </row>
    <row r="52" spans="1:5" ht="20.5" customHeight="1" x14ac:dyDescent="0.4">
      <c r="A52" s="45" t="s">
        <v>91</v>
      </c>
      <c r="B52" s="44" t="s">
        <v>92</v>
      </c>
      <c r="C52" s="22">
        <v>1652.7</v>
      </c>
      <c r="D52" s="22">
        <v>7.5</v>
      </c>
      <c r="E52" s="5"/>
    </row>
    <row r="53" spans="1:5" ht="36" customHeight="1" x14ac:dyDescent="0.4">
      <c r="A53" s="43" t="s">
        <v>72</v>
      </c>
      <c r="B53" s="44" t="s">
        <v>79</v>
      </c>
      <c r="C53" s="22">
        <v>224.7</v>
      </c>
      <c r="D53" s="22">
        <v>224.7</v>
      </c>
      <c r="E53" s="5"/>
    </row>
    <row r="54" spans="1:5" ht="21" customHeight="1" x14ac:dyDescent="0.4">
      <c r="A54" s="43" t="s">
        <v>73</v>
      </c>
      <c r="B54" s="44" t="s">
        <v>40</v>
      </c>
      <c r="C54" s="22">
        <v>0.3</v>
      </c>
      <c r="D54" s="22">
        <v>0.3</v>
      </c>
      <c r="E54" s="5"/>
    </row>
    <row r="55" spans="1:5" ht="34" customHeight="1" x14ac:dyDescent="0.4">
      <c r="A55" s="45" t="s">
        <v>74</v>
      </c>
      <c r="B55" s="46" t="s">
        <v>80</v>
      </c>
      <c r="C55" s="22">
        <v>1898.1</v>
      </c>
      <c r="D55" s="22">
        <v>1898.1</v>
      </c>
      <c r="E55" s="5"/>
    </row>
    <row r="56" spans="1:5" ht="23.5" customHeight="1" x14ac:dyDescent="0.4">
      <c r="A56" s="45" t="s">
        <v>75</v>
      </c>
      <c r="B56" s="46" t="s">
        <v>68</v>
      </c>
      <c r="C56" s="22">
        <v>719.3</v>
      </c>
      <c r="D56" s="22">
        <v>85.8</v>
      </c>
      <c r="E56" s="5"/>
    </row>
    <row r="57" spans="1:5" ht="2.25" hidden="1" customHeight="1" x14ac:dyDescent="0.4">
      <c r="A57" s="45" t="s">
        <v>24</v>
      </c>
      <c r="B57" s="47" t="s">
        <v>23</v>
      </c>
      <c r="C57" s="24">
        <v>0</v>
      </c>
      <c r="D57" s="48">
        <v>0</v>
      </c>
    </row>
    <row r="58" spans="1:5" ht="43" hidden="1" customHeight="1" x14ac:dyDescent="0.4">
      <c r="A58" s="45" t="s">
        <v>76</v>
      </c>
      <c r="B58" s="47" t="s">
        <v>69</v>
      </c>
      <c r="C58" s="49">
        <v>0</v>
      </c>
      <c r="D58" s="49">
        <v>0</v>
      </c>
    </row>
    <row r="59" spans="1:5" ht="18.5" x14ac:dyDescent="0.45">
      <c r="A59" s="55" t="s">
        <v>45</v>
      </c>
      <c r="B59" s="56"/>
      <c r="C59" s="50">
        <f>C10+C15+C36</f>
        <v>80633.000000000015</v>
      </c>
      <c r="D59" s="50">
        <f>D10+D15+D36</f>
        <v>74921.200000000012</v>
      </c>
    </row>
    <row r="60" spans="1:5" ht="18" x14ac:dyDescent="0.4">
      <c r="A60" s="17"/>
      <c r="B60" s="17"/>
      <c r="C60" s="17"/>
      <c r="D60" s="17"/>
    </row>
  </sheetData>
  <mergeCells count="9">
    <mergeCell ref="A15:B15"/>
    <mergeCell ref="A36:B36"/>
    <mergeCell ref="A59:B59"/>
    <mergeCell ref="A6:D6"/>
    <mergeCell ref="C1:D1"/>
    <mergeCell ref="C4:D4"/>
    <mergeCell ref="C2:D2"/>
    <mergeCell ref="C3:D3"/>
    <mergeCell ref="A10:B10"/>
  </mergeCells>
  <pageMargins left="0.70866141732283472" right="0.70866141732283472" top="0.74803149606299213" bottom="0.74803149606299213" header="0.31496062992125984" footer="0.31496062992125984"/>
  <pageSetup paperSize="9" scale="3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2022-03-21T05:59:31Z</dcterms:modified>
</cp:coreProperties>
</file>