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паспорт" sheetId="1" r:id="rId1"/>
    <sheet name="приложение 1" sheetId="2" r:id="rId2"/>
    <sheet name="приложение 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8" i="2"/>
  <c r="J19" i="2"/>
  <c r="J21" i="2"/>
  <c r="I17" i="2"/>
  <c r="I18" i="2"/>
  <c r="I19" i="2"/>
  <c r="I20" i="2"/>
  <c r="I21" i="2"/>
  <c r="H17" i="2"/>
  <c r="H18" i="2"/>
  <c r="H19" i="2"/>
  <c r="H20" i="2"/>
  <c r="H21" i="2"/>
  <c r="G17" i="2"/>
  <c r="G36" i="2" s="1"/>
  <c r="G18" i="2"/>
  <c r="G37" i="2" s="1"/>
  <c r="G19" i="2"/>
  <c r="G38" i="2" s="1"/>
  <c r="G20" i="2"/>
  <c r="G39" i="2" s="1"/>
  <c r="G50" i="2" s="1"/>
  <c r="G61" i="2" s="1"/>
  <c r="G21" i="2"/>
  <c r="G40" i="2" s="1"/>
  <c r="F17" i="2"/>
  <c r="F18" i="2"/>
  <c r="F19" i="2"/>
  <c r="F20" i="2"/>
  <c r="F21" i="2"/>
  <c r="E17" i="2"/>
  <c r="E18" i="2"/>
  <c r="E19" i="2"/>
  <c r="E21" i="2"/>
  <c r="H40" i="2" l="1"/>
  <c r="F34" i="2"/>
  <c r="F40" i="2" s="1"/>
  <c r="G34" i="2"/>
  <c r="H34" i="2"/>
  <c r="I34" i="2"/>
  <c r="I40" i="2" s="1"/>
  <c r="J34" i="2"/>
  <c r="E34" i="2"/>
  <c r="E40" i="2" s="1"/>
  <c r="F33" i="2"/>
  <c r="G33" i="2"/>
  <c r="H33" i="2"/>
  <c r="I33" i="2"/>
  <c r="F32" i="2"/>
  <c r="F38" i="2" s="1"/>
  <c r="G32" i="2"/>
  <c r="H32" i="2"/>
  <c r="I32" i="2"/>
  <c r="J32" i="2"/>
  <c r="J38" i="2" s="1"/>
  <c r="E32" i="2"/>
  <c r="E38" i="2" s="1"/>
  <c r="F31" i="2"/>
  <c r="F37" i="2" s="1"/>
  <c r="G31" i="2"/>
  <c r="H31" i="2"/>
  <c r="I31" i="2"/>
  <c r="I37" i="2" s="1"/>
  <c r="J31" i="2"/>
  <c r="E31" i="2"/>
  <c r="E37" i="2" s="1"/>
  <c r="J27" i="2"/>
  <c r="J23" i="2" s="1"/>
  <c r="I23" i="2"/>
  <c r="H23" i="2"/>
  <c r="G23" i="2"/>
  <c r="F23" i="2"/>
  <c r="D31" i="1"/>
  <c r="L29" i="1"/>
  <c r="F28" i="1"/>
  <c r="H27" i="1"/>
  <c r="H31" i="1"/>
  <c r="J31" i="1"/>
  <c r="E31" i="1"/>
  <c r="F29" i="1"/>
  <c r="H29" i="1"/>
  <c r="J29" i="1"/>
  <c r="D29" i="1"/>
  <c r="E29" i="1"/>
  <c r="H28" i="1"/>
  <c r="J28" i="1"/>
  <c r="L28" i="1"/>
  <c r="E28" i="1"/>
  <c r="D28" i="1"/>
  <c r="J14" i="2"/>
  <c r="I10" i="2"/>
  <c r="I16" i="2" s="1"/>
  <c r="F10" i="2"/>
  <c r="F16" i="2" s="1"/>
  <c r="H10" i="2"/>
  <c r="H16" i="2" s="1"/>
  <c r="G10" i="2"/>
  <c r="G16" i="2" s="1"/>
  <c r="G35" i="2" l="1"/>
  <c r="G47" i="2" s="1"/>
  <c r="G58" i="2" s="1"/>
  <c r="F39" i="2"/>
  <c r="F50" i="2" s="1"/>
  <c r="F61" i="2" s="1"/>
  <c r="I38" i="2"/>
  <c r="E14" i="2"/>
  <c r="E20" i="2" s="1"/>
  <c r="J20" i="2"/>
  <c r="H39" i="2"/>
  <c r="H50" i="2" s="1"/>
  <c r="H61" i="2" s="1"/>
  <c r="H37" i="2"/>
  <c r="J37" i="2"/>
  <c r="H38" i="2"/>
  <c r="J40" i="2"/>
  <c r="I39" i="2"/>
  <c r="I50" i="2" s="1"/>
  <c r="I61" i="2" s="1"/>
  <c r="J10" i="2"/>
  <c r="J16" i="2" s="1"/>
  <c r="E27" i="2"/>
  <c r="E23" i="2" s="1"/>
  <c r="F31" i="1"/>
  <c r="E27" i="1"/>
  <c r="D27" i="1"/>
  <c r="J27" i="1"/>
  <c r="F27" i="1"/>
  <c r="L31" i="1"/>
  <c r="J33" i="2"/>
  <c r="H67" i="2" l="1"/>
  <c r="E10" i="2"/>
  <c r="E16" i="2" s="1"/>
  <c r="J39" i="2"/>
  <c r="E33" i="2"/>
  <c r="E39" i="2" s="1"/>
  <c r="E50" i="2" s="1"/>
  <c r="E61" i="2" s="1"/>
  <c r="L27" i="1"/>
  <c r="I67" i="2"/>
  <c r="G67" i="2"/>
  <c r="F67" i="2"/>
  <c r="H64" i="2" l="1"/>
  <c r="H30" i="1"/>
  <c r="H25" i="1" s="1"/>
  <c r="I64" i="2"/>
  <c r="J30" i="1"/>
  <c r="J25" i="1" s="1"/>
  <c r="F64" i="2"/>
  <c r="E30" i="1"/>
  <c r="E25" i="1" s="1"/>
  <c r="G64" i="2"/>
  <c r="F30" i="1"/>
  <c r="F25" i="1" s="1"/>
  <c r="J67" i="2"/>
  <c r="J50" i="2"/>
  <c r="J61" i="2" s="1"/>
  <c r="E67" i="2"/>
  <c r="E30" i="2"/>
  <c r="F30" i="2"/>
  <c r="G30" i="2"/>
  <c r="E64" i="2" l="1"/>
  <c r="D30" i="1"/>
  <c r="J64" i="2"/>
  <c r="L30" i="1"/>
  <c r="L25" i="1" s="1"/>
  <c r="D25" i="1" s="1"/>
  <c r="F29" i="2"/>
  <c r="F35" i="2" s="1"/>
  <c r="F47" i="2" s="1"/>
  <c r="F58" i="2" s="1"/>
  <c r="F36" i="2"/>
  <c r="E36" i="2"/>
  <c r="E29" i="2"/>
  <c r="E35" i="2" s="1"/>
  <c r="E47" i="2" s="1"/>
  <c r="E58" i="2" s="1"/>
  <c r="G29" i="2"/>
  <c r="H30" i="2"/>
  <c r="I30" i="2"/>
  <c r="J30" i="2"/>
  <c r="J36" i="2" l="1"/>
  <c r="I36" i="2"/>
  <c r="H36" i="2"/>
  <c r="I29" i="2"/>
  <c r="I35" i="2" s="1"/>
  <c r="I47" i="2" s="1"/>
  <c r="I58" i="2" s="1"/>
  <c r="H29" i="2"/>
  <c r="H35" i="2" s="1"/>
  <c r="H47" i="2" s="1"/>
  <c r="H58" i="2" s="1"/>
  <c r="J29" i="2"/>
  <c r="J35" i="2" s="1"/>
  <c r="J47" i="2" s="1"/>
  <c r="J58" i="2" s="1"/>
</calcChain>
</file>

<file path=xl/sharedStrings.xml><?xml version="1.0" encoding="utf-8"?>
<sst xmlns="http://schemas.openxmlformats.org/spreadsheetml/2006/main" count="169" uniqueCount="93">
  <si>
    <t>Наименование муниципальной программы</t>
  </si>
  <si>
    <t>Сроки реализации муниципальной программы</t>
  </si>
  <si>
    <t>2022-2025 годы и на период до 2030 года</t>
  </si>
  <si>
    <t>Тип муниципальной программы</t>
  </si>
  <si>
    <t>муниципальная программа</t>
  </si>
  <si>
    <t>Куратор муниципальной программы</t>
  </si>
  <si>
    <t>Соисполнители муниципальной программы</t>
  </si>
  <si>
    <t>Национальная цель</t>
  </si>
  <si>
    <t>Цели муниципальной программы</t>
  </si>
  <si>
    <t>Задачи муниципальной программы</t>
  </si>
  <si>
    <t>Подпрограммы</t>
  </si>
  <si>
    <t>Целевые показатели муниципальной программы</t>
  </si>
  <si>
    <t>№ п/п</t>
  </si>
  <si>
    <t>Наименование целевого показателя</t>
  </si>
  <si>
    <t>Документ-основание</t>
  </si>
  <si>
    <t>Значение показателя по годам</t>
  </si>
  <si>
    <t>Базовое значение</t>
  </si>
  <si>
    <t xml:space="preserve">На момент окончания реализации муниципальной программы </t>
  </si>
  <si>
    <t>Ответственный исполнитель/</t>
  </si>
  <si>
    <t>соисполнитель за достижение показателя</t>
  </si>
  <si>
    <t>1.</t>
  </si>
  <si>
    <t>Параметры финансового обеспечения муниципальной программы</t>
  </si>
  <si>
    <t>Источники финансирования</t>
  </si>
  <si>
    <t>Расходы по годам (тыс. рублей)</t>
  </si>
  <si>
    <t>Всего</t>
  </si>
  <si>
    <t>2026-2030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</si>
  <si>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</si>
  <si>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</si>
  <si>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</si>
  <si>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</si>
  <si>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</si>
  <si>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Параметры финансового обеспечения портфелей проектов (региональных проектов), проектов</t>
  </si>
  <si>
    <t>Ответственный исполнитель муниципальной программы</t>
  </si>
  <si>
    <t>Паспорт муниципальной программы</t>
  </si>
  <si>
    <t>-</t>
  </si>
  <si>
    <t>Номер структурного элемента</t>
  </si>
  <si>
    <t xml:space="preserve">Структурный элемент муниципальной программы </t>
  </si>
  <si>
    <t>Ответственный исполнитель/соисполнитель</t>
  </si>
  <si>
    <t>Финансовые затраты на реализацию(тыс. рублей)</t>
  </si>
  <si>
    <t>2022г.</t>
  </si>
  <si>
    <t>2023г.</t>
  </si>
  <si>
    <t>2024г.</t>
  </si>
  <si>
    <t>2025г.</t>
  </si>
  <si>
    <t>2026-2030г.</t>
  </si>
  <si>
    <t>1.1.</t>
  </si>
  <si>
    <t xml:space="preserve">всего </t>
  </si>
  <si>
    <t>итого по  подпрограмме 1</t>
  </si>
  <si>
    <t>Всего по муниципальной программе:</t>
  </si>
  <si>
    <t>В том числе:</t>
  </si>
  <si>
    <t>Проектная часть</t>
  </si>
  <si>
    <t>Процессная часть</t>
  </si>
  <si>
    <t>Инвестиции в объекты муниципальной собственности</t>
  </si>
  <si>
    <t>Прочие расходы</t>
  </si>
  <si>
    <t>иные внебюджетные источники</t>
  </si>
  <si>
    <t>Распределение финансовых ресурсов муниципальной программы (по годам)</t>
  </si>
  <si>
    <t xml:space="preserve">№ структурного элемента </t>
  </si>
  <si>
    <t xml:space="preserve">Наименование структурного элемента </t>
  </si>
  <si>
    <t xml:space="preserve">Направления расходов структурного элемента </t>
  </si>
  <si>
    <t>Наименование порядка, номер приложения</t>
  </si>
  <si>
    <t>(при наличии)</t>
  </si>
  <si>
    <t>Перечень структурных элементов муниципальной программы</t>
  </si>
  <si>
    <t>Администрация сельского поселения Аган</t>
  </si>
  <si>
    <t>бюджет района</t>
  </si>
  <si>
    <t>итого по  подпрограмме 2</t>
  </si>
  <si>
    <t>Муниципальная программа «Управление муниципальным имуществом сельского поселения Аган» 
(далее-муниципальная программа)</t>
  </si>
  <si>
    <t>Управление муниципальным имуществом сельского поселения Аган</t>
  </si>
  <si>
    <t>1. "Развитие земельных и имущественных отношений на территории сельского поселения Аган"</t>
  </si>
  <si>
    <t>Подпрограмма 1. "Развитие земельных и имущественных отношений на территории сельского поселения Аган"</t>
  </si>
  <si>
    <t>Администрация с.п.Аган</t>
  </si>
  <si>
    <t>Подпрограмма 2. "Обеспечение страховой защиты имущества с.п. Аган"</t>
  </si>
  <si>
    <t>Основное мероприятие «Создание условий для развития земельных и имущественных отношений на территории с.п.Аган»</t>
  </si>
  <si>
    <t>Основное мероприятие «Создание с использованием механизма страхования системы компенсации ущерба от чрезвычайное ситуации природного и техногенного характера имущества муниципального образования сельского поселения Аган»</t>
  </si>
  <si>
    <t xml:space="preserve">Цель.Повышение эффективности использования и обеспечение  сохранности объектов на территории сельского поселения Аган </t>
  </si>
  <si>
    <t>Расходы направленные на страхование муниципального имущества.</t>
  </si>
  <si>
    <t>Повышение эффективности использования и обеспечение сохранности объектов на территории сельского поселения Аган</t>
  </si>
  <si>
    <t>Количество  объектов, в отношении которых изготовлена  техническая документация</t>
  </si>
  <si>
    <t>администрация сельского поселения Аган</t>
  </si>
  <si>
    <t xml:space="preserve">Расходы направлены на обеспечение правомерного функционирования, использования и содержания муниципального имущества,  текущий ремонт муниципального имущества, изготовление технической документации (технические и кадастровые паспорта, технические планы) на объекты, кадастровые выписки, кадастровые паспорта земельных участков;
Приобретение, установку, ремонт и поверку приборов учета теплоснабжения, водоснабжения, электроснабжения;
Оплата взносов на капитальный ремонт. 
</t>
  </si>
  <si>
    <t>Приложение к постановлению администрации сельского поселения Аган  от            №</t>
  </si>
  <si>
    <t>2.</t>
  </si>
  <si>
    <t>Площадь застрахованного имущества, кв м</t>
  </si>
  <si>
    <t>Объем налоговых расходов поселения</t>
  </si>
  <si>
    <r>
      <t xml:space="preserve">Основное мероприятие </t>
    </r>
    <r>
      <rPr>
        <sz val="11"/>
        <color theme="1"/>
        <rFont val="Times New Roman"/>
        <family val="1"/>
        <charset val="204"/>
      </rPr>
      <t>«Создание условий для развития земельных и имущественных отношений на территории с.п.Аган» (показатель 1)</t>
    </r>
  </si>
  <si>
    <r>
      <t xml:space="preserve">Основное мероприятие </t>
    </r>
    <r>
      <rPr>
        <sz val="11"/>
        <color theme="1"/>
        <rFont val="Times New Roman"/>
        <family val="1"/>
        <charset val="204"/>
      </rPr>
      <t>«Создание с использованием механизма страхования системы компенсации ущерба от чрезвычайное ситуации природного и техногенного характера имущества муниципального образования сельского поселения Аган» (показатель 2)</t>
    </r>
  </si>
  <si>
    <t>2.1.</t>
  </si>
  <si>
    <t xml:space="preserve">1..Формирование эффективной системы управления муниципальным имуществом                                                        2.Обеспечение сохранности муниципального имущества </t>
  </si>
  <si>
    <t>2."Обеспечение страховой защиты имущества с.п.Аган"</t>
  </si>
  <si>
    <t>Задача 1. Формирование эффективной системы управления муниципальным имуществома</t>
  </si>
  <si>
    <t xml:space="preserve">Задача 2. Обеспечение сохранности муниципального имущества </t>
  </si>
  <si>
    <t xml:space="preserve">Подпрограмма 2.Обеспечение страховой защиты имущества с.п.Аган </t>
  </si>
  <si>
    <t>Закон РФ от 27.11.1992 г. № 4015-1 "Об организации страхового дела в Российской Федерации";
Гражданский кодекс РФ;
Налоговый кодекс РФ;
Жилищный кодекс РФ; Решение Совета депутатов от 22.11.2011 № 33 (с изменениями)  «Об утверждении Положения о порядке управления и распоряжения имуществом, находящимся в собственности муниципального образования сельское поселение Аган»</t>
  </si>
  <si>
    <t>Ответственный исполнитель: Администрация с.п.Аган</t>
  </si>
  <si>
    <t>Федеральный закон от 06.10.2003 г. №131-ФЗ «Об общих принципах организации местного самоуправления в Российской Федерации»;
Гражданский кодекс РФ;
Налоговый кодекс РФ;
Жилищный кодекс РФ; Решение Совета депутатов от 22.11.2011 № 33  «Об утверждении Положения о порядке управления и распоряжения имуществом, находящимся в собственности муниципального образования сельское поселение Аган»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</si>
</sst>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2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/>
    <xf numFmtId="16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1" zoomScaleNormal="100" workbookViewId="0">
      <selection activeCell="D21" sqref="D21"/>
    </sheetView>
  </sheetViews>
  <sheetFormatPr defaultRowHeight="15" x14ac:dyDescent="0.25"/>
  <cols>
    <col min="1" max="1" width="23.140625" customWidth="1"/>
    <col min="2" max="2" width="5.7109375" customWidth="1"/>
    <col min="3" max="3" width="22.85546875" customWidth="1"/>
    <col min="4" max="4" width="18.42578125" customWidth="1"/>
    <col min="10" max="10" width="9.140625" customWidth="1"/>
    <col min="11" max="11" width="5.28515625" customWidth="1"/>
    <col min="12" max="12" width="14.42578125" customWidth="1"/>
  </cols>
  <sheetData>
    <row r="1" spans="1:13" ht="35.25" customHeight="1" x14ac:dyDescent="0.25">
      <c r="H1" s="28" t="s">
        <v>78</v>
      </c>
      <c r="I1" s="28"/>
      <c r="J1" s="28"/>
      <c r="K1" s="28"/>
      <c r="L1" s="28"/>
    </row>
    <row r="3" spans="1:13" ht="41.25" customHeight="1" x14ac:dyDescent="0.3">
      <c r="A3" s="27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1:13" ht="18.75" x14ac:dyDescent="0.3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7" spans="1:13" ht="48.75" customHeight="1" x14ac:dyDescent="0.25">
      <c r="A7" s="14" t="s">
        <v>0</v>
      </c>
      <c r="B7" s="45" t="s">
        <v>65</v>
      </c>
      <c r="C7" s="45"/>
      <c r="D7" s="45"/>
      <c r="E7" s="30" t="s">
        <v>1</v>
      </c>
      <c r="F7" s="30"/>
      <c r="G7" s="30"/>
      <c r="H7" s="30"/>
      <c r="I7" s="30"/>
      <c r="J7" s="30"/>
      <c r="K7" s="46" t="s">
        <v>2</v>
      </c>
      <c r="L7" s="46"/>
      <c r="M7" s="1"/>
    </row>
    <row r="8" spans="1:13" ht="33.75" customHeight="1" x14ac:dyDescent="0.25">
      <c r="A8" s="14" t="s">
        <v>3</v>
      </c>
      <c r="B8" s="47" t="s">
        <v>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1"/>
    </row>
    <row r="9" spans="1:13" ht="31.5" customHeight="1" x14ac:dyDescent="0.25">
      <c r="A9" s="14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1"/>
    </row>
    <row r="10" spans="1:13" ht="36" customHeight="1" x14ac:dyDescent="0.25">
      <c r="A10" s="14" t="s">
        <v>32</v>
      </c>
      <c r="B10" s="29" t="s">
        <v>61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0"/>
    </row>
    <row r="11" spans="1:13" ht="30" customHeight="1" x14ac:dyDescent="0.25">
      <c r="A11" s="14" t="s">
        <v>6</v>
      </c>
      <c r="B11" s="44" t="s">
        <v>34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10"/>
    </row>
    <row r="12" spans="1:13" ht="27" customHeight="1" x14ac:dyDescent="0.25">
      <c r="A12" s="14" t="s">
        <v>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1"/>
    </row>
    <row r="13" spans="1:13" ht="35.25" customHeight="1" x14ac:dyDescent="0.25">
      <c r="A13" s="14" t="s">
        <v>8</v>
      </c>
      <c r="B13" s="35" t="s">
        <v>74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1"/>
    </row>
    <row r="14" spans="1:13" ht="22.5" customHeight="1" x14ac:dyDescent="0.25">
      <c r="A14" s="30" t="s">
        <v>9</v>
      </c>
      <c r="B14" s="41" t="s">
        <v>85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8"/>
    </row>
    <row r="15" spans="1:13" ht="9.9499999999999993" customHeight="1" x14ac:dyDescent="0.25">
      <c r="A15" s="30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38"/>
    </row>
    <row r="16" spans="1:13" ht="15" customHeight="1" x14ac:dyDescent="0.25">
      <c r="A16" s="36" t="s">
        <v>10</v>
      </c>
      <c r="B16" s="41" t="s">
        <v>66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23"/>
    </row>
    <row r="17" spans="1:13" ht="15" customHeight="1" x14ac:dyDescent="0.25">
      <c r="A17" s="37"/>
      <c r="B17" s="41" t="s">
        <v>86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23"/>
    </row>
    <row r="18" spans="1:13" ht="15.75" customHeight="1" x14ac:dyDescent="0.25">
      <c r="A18" s="49" t="s">
        <v>11</v>
      </c>
      <c r="B18" s="42" t="s">
        <v>12</v>
      </c>
      <c r="C18" s="42" t="s">
        <v>13</v>
      </c>
      <c r="D18" s="42" t="s">
        <v>14</v>
      </c>
      <c r="E18" s="42" t="s">
        <v>15</v>
      </c>
      <c r="F18" s="42"/>
      <c r="G18" s="42"/>
      <c r="H18" s="42"/>
      <c r="I18" s="42"/>
      <c r="J18" s="42"/>
      <c r="K18" s="42"/>
      <c r="L18" s="42"/>
      <c r="M18" s="1"/>
    </row>
    <row r="19" spans="1:13" ht="50.25" customHeight="1" x14ac:dyDescent="0.25">
      <c r="A19" s="50"/>
      <c r="B19" s="42"/>
      <c r="C19" s="42"/>
      <c r="D19" s="42"/>
      <c r="E19" s="42" t="s">
        <v>16</v>
      </c>
      <c r="F19" s="42">
        <v>2022</v>
      </c>
      <c r="G19" s="42">
        <v>2023</v>
      </c>
      <c r="H19" s="42">
        <v>2024</v>
      </c>
      <c r="I19" s="42">
        <v>2025</v>
      </c>
      <c r="J19" s="42" t="s">
        <v>17</v>
      </c>
      <c r="K19" s="52"/>
      <c r="L19" s="26" t="s">
        <v>18</v>
      </c>
      <c r="M19" s="38"/>
    </row>
    <row r="20" spans="1:13" ht="54" customHeight="1" x14ac:dyDescent="0.25">
      <c r="A20" s="50"/>
      <c r="B20" s="42"/>
      <c r="C20" s="42"/>
      <c r="D20" s="42"/>
      <c r="E20" s="42"/>
      <c r="F20" s="42"/>
      <c r="G20" s="42"/>
      <c r="H20" s="42"/>
      <c r="I20" s="42"/>
      <c r="J20" s="52"/>
      <c r="K20" s="52"/>
      <c r="L20" s="26" t="s">
        <v>19</v>
      </c>
      <c r="M20" s="38"/>
    </row>
    <row r="21" spans="1:13" ht="300" customHeight="1" x14ac:dyDescent="0.25">
      <c r="A21" s="50"/>
      <c r="B21" s="14" t="s">
        <v>20</v>
      </c>
      <c r="C21" s="8" t="s">
        <v>75</v>
      </c>
      <c r="D21" s="25" t="s">
        <v>92</v>
      </c>
      <c r="E21" s="16">
        <v>55</v>
      </c>
      <c r="F21" s="16">
        <v>56</v>
      </c>
      <c r="G21" s="16">
        <v>57</v>
      </c>
      <c r="H21" s="16">
        <v>59</v>
      </c>
      <c r="I21" s="16">
        <v>62</v>
      </c>
      <c r="J21" s="39">
        <v>65</v>
      </c>
      <c r="K21" s="40"/>
      <c r="L21" s="11" t="s">
        <v>76</v>
      </c>
      <c r="M21" s="1"/>
    </row>
    <row r="22" spans="1:13" ht="281.25" customHeight="1" x14ac:dyDescent="0.25">
      <c r="A22" s="51"/>
      <c r="B22" s="21" t="s">
        <v>79</v>
      </c>
      <c r="C22" s="8" t="s">
        <v>80</v>
      </c>
      <c r="D22" s="25" t="s">
        <v>90</v>
      </c>
      <c r="E22" s="16">
        <v>8462</v>
      </c>
      <c r="F22" s="16">
        <v>8462</v>
      </c>
      <c r="G22" s="16">
        <v>8462</v>
      </c>
      <c r="H22" s="16">
        <v>8462</v>
      </c>
      <c r="I22" s="16">
        <v>8462</v>
      </c>
      <c r="J22" s="39">
        <v>8462</v>
      </c>
      <c r="K22" s="40"/>
      <c r="L22" s="11" t="s">
        <v>76</v>
      </c>
      <c r="M22" s="1"/>
    </row>
    <row r="23" spans="1:13" ht="15.75" customHeight="1" x14ac:dyDescent="0.25">
      <c r="A23" s="30" t="s">
        <v>21</v>
      </c>
      <c r="B23" s="30" t="s">
        <v>22</v>
      </c>
      <c r="C23" s="30"/>
      <c r="D23" s="30" t="s">
        <v>23</v>
      </c>
      <c r="E23" s="30"/>
      <c r="F23" s="30"/>
      <c r="G23" s="30"/>
      <c r="H23" s="30"/>
      <c r="I23" s="30"/>
      <c r="J23" s="30"/>
      <c r="K23" s="30"/>
      <c r="L23" s="30"/>
      <c r="M23" s="1"/>
    </row>
    <row r="24" spans="1:13" x14ac:dyDescent="0.25">
      <c r="A24" s="30"/>
      <c r="B24" s="30"/>
      <c r="C24" s="30"/>
      <c r="D24" s="15" t="s">
        <v>24</v>
      </c>
      <c r="E24" s="15">
        <v>2022</v>
      </c>
      <c r="F24" s="46">
        <v>2023</v>
      </c>
      <c r="G24" s="46"/>
      <c r="H24" s="46">
        <v>2024</v>
      </c>
      <c r="I24" s="46"/>
      <c r="J24" s="46">
        <v>2025</v>
      </c>
      <c r="K24" s="53"/>
      <c r="L24" s="15" t="s">
        <v>25</v>
      </c>
      <c r="M24" s="1"/>
    </row>
    <row r="25" spans="1:13" ht="15" customHeight="1" x14ac:dyDescent="0.25">
      <c r="A25" s="30"/>
      <c r="B25" s="30" t="s">
        <v>26</v>
      </c>
      <c r="C25" s="30"/>
      <c r="D25" s="34">
        <f>SUM(E25:L26)</f>
        <v>31332.3</v>
      </c>
      <c r="E25" s="34">
        <f>SUM(E27:E31)</f>
        <v>3020.8999999999996</v>
      </c>
      <c r="F25" s="34">
        <f>SUM(F27:G31)</f>
        <v>3428.5</v>
      </c>
      <c r="G25" s="34"/>
      <c r="H25" s="34">
        <f>SUM(H27:I31)</f>
        <v>3554.7</v>
      </c>
      <c r="I25" s="34"/>
      <c r="J25" s="34">
        <f>SUM(J27:K31)</f>
        <v>3554.7</v>
      </c>
      <c r="K25" s="34"/>
      <c r="L25" s="34">
        <f>SUM(L27:L31)</f>
        <v>17773.5</v>
      </c>
      <c r="M25" s="38"/>
    </row>
    <row r="26" spans="1:13" x14ac:dyDescent="0.25">
      <c r="A26" s="30"/>
      <c r="B26" s="30"/>
      <c r="C26" s="30"/>
      <c r="D26" s="34"/>
      <c r="E26" s="34"/>
      <c r="F26" s="34"/>
      <c r="G26" s="34"/>
      <c r="H26" s="34"/>
      <c r="I26" s="34"/>
      <c r="J26" s="34"/>
      <c r="K26" s="34"/>
      <c r="L26" s="34"/>
      <c r="M26" s="38"/>
    </row>
    <row r="27" spans="1:13" ht="21.75" customHeight="1" x14ac:dyDescent="0.25">
      <c r="A27" s="30"/>
      <c r="B27" s="30" t="s">
        <v>27</v>
      </c>
      <c r="C27" s="30"/>
      <c r="D27" s="13">
        <f>'приложение 1'!E17</f>
        <v>0</v>
      </c>
      <c r="E27" s="13">
        <f>'приложение 1'!F17</f>
        <v>0</v>
      </c>
      <c r="F27" s="32">
        <f>'приложение 1'!G17</f>
        <v>0</v>
      </c>
      <c r="G27" s="32"/>
      <c r="H27" s="32">
        <f>'приложение 1'!H17</f>
        <v>0</v>
      </c>
      <c r="I27" s="32"/>
      <c r="J27" s="32">
        <f>'приложение 1'!I17</f>
        <v>0</v>
      </c>
      <c r="K27" s="33"/>
      <c r="L27" s="13">
        <f>'приложение 1'!J17</f>
        <v>0</v>
      </c>
      <c r="M27" s="1"/>
    </row>
    <row r="28" spans="1:13" ht="22.5" customHeight="1" x14ac:dyDescent="0.25">
      <c r="A28" s="30"/>
      <c r="B28" s="30" t="s">
        <v>28</v>
      </c>
      <c r="C28" s="30"/>
      <c r="D28" s="13">
        <f>'приложение 1'!E18</f>
        <v>0</v>
      </c>
      <c r="E28" s="13">
        <f>'приложение 1'!F18</f>
        <v>0</v>
      </c>
      <c r="F28" s="32">
        <f>'приложение 1'!G18</f>
        <v>0</v>
      </c>
      <c r="G28" s="32"/>
      <c r="H28" s="32">
        <f>'приложение 1'!H18</f>
        <v>0</v>
      </c>
      <c r="I28" s="32"/>
      <c r="J28" s="32">
        <f>'приложение 1'!I18</f>
        <v>0</v>
      </c>
      <c r="K28" s="33"/>
      <c r="L28" s="13">
        <f>'приложение 1'!J18</f>
        <v>0</v>
      </c>
      <c r="M28" s="1"/>
    </row>
    <row r="29" spans="1:13" ht="22.5" customHeight="1" x14ac:dyDescent="0.25">
      <c r="A29" s="30"/>
      <c r="B29" s="30" t="s">
        <v>62</v>
      </c>
      <c r="C29" s="30"/>
      <c r="D29" s="13">
        <f>'приложение 1'!E19</f>
        <v>0</v>
      </c>
      <c r="E29" s="13">
        <f>'приложение 1'!F19</f>
        <v>0</v>
      </c>
      <c r="F29" s="32">
        <f>'приложение 1'!G19</f>
        <v>0</v>
      </c>
      <c r="G29" s="32"/>
      <c r="H29" s="32">
        <f>'приложение 1'!H19</f>
        <v>0</v>
      </c>
      <c r="I29" s="32"/>
      <c r="J29" s="32">
        <f>'приложение 1'!I19</f>
        <v>0</v>
      </c>
      <c r="K29" s="33"/>
      <c r="L29" s="13">
        <f>'приложение 1'!J19</f>
        <v>0</v>
      </c>
      <c r="M29" s="1"/>
    </row>
    <row r="30" spans="1:13" ht="15" customHeight="1" x14ac:dyDescent="0.25">
      <c r="A30" s="30"/>
      <c r="B30" s="30" t="s">
        <v>29</v>
      </c>
      <c r="C30" s="30"/>
      <c r="D30" s="13">
        <f>'приложение 1'!E67</f>
        <v>31332.3</v>
      </c>
      <c r="E30" s="22">
        <f>'приложение 1'!F67</f>
        <v>3020.8999999999996</v>
      </c>
      <c r="F30" s="32">
        <f>'приложение 1'!G67</f>
        <v>3428.5</v>
      </c>
      <c r="G30" s="32"/>
      <c r="H30" s="32">
        <f>'приложение 1'!H67</f>
        <v>3554.7</v>
      </c>
      <c r="I30" s="32"/>
      <c r="J30" s="32">
        <f>'приложение 1'!I67</f>
        <v>3554.7</v>
      </c>
      <c r="K30" s="33"/>
      <c r="L30" s="13">
        <f>'приложение 1'!J67</f>
        <v>17773.5</v>
      </c>
      <c r="M30" s="10"/>
    </row>
    <row r="31" spans="1:13" ht="30" customHeight="1" x14ac:dyDescent="0.3">
      <c r="A31" s="30"/>
      <c r="B31" s="30" t="s">
        <v>30</v>
      </c>
      <c r="C31" s="30"/>
      <c r="D31" s="13">
        <f>'приложение 1'!E21</f>
        <v>0</v>
      </c>
      <c r="E31" s="13">
        <f>'приложение 1'!F21</f>
        <v>0</v>
      </c>
      <c r="F31" s="32">
        <f>'приложение 1'!G21</f>
        <v>0</v>
      </c>
      <c r="G31" s="32"/>
      <c r="H31" s="32">
        <f>'приложение 1'!H21</f>
        <v>0</v>
      </c>
      <c r="I31" s="32"/>
      <c r="J31" s="32">
        <f>'приложение 1'!I21</f>
        <v>0</v>
      </c>
      <c r="K31" s="33"/>
      <c r="L31" s="13">
        <f>'приложение 1'!J21</f>
        <v>0</v>
      </c>
      <c r="M31" s="2"/>
    </row>
    <row r="32" spans="1:13" ht="15.75" customHeight="1" x14ac:dyDescent="0.25">
      <c r="A32" s="36" t="s">
        <v>31</v>
      </c>
      <c r="B32" s="30" t="s">
        <v>22</v>
      </c>
      <c r="C32" s="30"/>
      <c r="D32" s="30" t="s">
        <v>23</v>
      </c>
      <c r="E32" s="30"/>
      <c r="F32" s="30"/>
      <c r="G32" s="30"/>
      <c r="H32" s="30"/>
      <c r="I32" s="30"/>
      <c r="J32" s="30"/>
      <c r="K32" s="30"/>
      <c r="L32" s="30"/>
      <c r="M32" s="1"/>
    </row>
    <row r="33" spans="1:13" ht="15" customHeight="1" x14ac:dyDescent="0.3">
      <c r="A33" s="37"/>
      <c r="B33" s="30"/>
      <c r="C33" s="30"/>
      <c r="D33" s="14" t="s">
        <v>24</v>
      </c>
      <c r="E33" s="14">
        <v>2022</v>
      </c>
      <c r="F33" s="30">
        <v>2023</v>
      </c>
      <c r="G33" s="30"/>
      <c r="H33" s="30">
        <v>2024</v>
      </c>
      <c r="I33" s="30"/>
      <c r="J33" s="30">
        <v>2025</v>
      </c>
      <c r="K33" s="30"/>
      <c r="L33" s="14" t="s">
        <v>25</v>
      </c>
      <c r="M33" s="9"/>
    </row>
    <row r="34" spans="1:13" ht="18.75" customHeight="1" x14ac:dyDescent="0.3">
      <c r="A34" s="37"/>
      <c r="B34" s="30" t="s">
        <v>26</v>
      </c>
      <c r="C34" s="30"/>
      <c r="D34" s="13">
        <v>0</v>
      </c>
      <c r="E34" s="13">
        <v>0</v>
      </c>
      <c r="F34" s="32">
        <v>0</v>
      </c>
      <c r="G34" s="32"/>
      <c r="H34" s="32">
        <v>0</v>
      </c>
      <c r="I34" s="32"/>
      <c r="J34" s="32">
        <v>0</v>
      </c>
      <c r="K34" s="32"/>
      <c r="L34" s="13">
        <v>0</v>
      </c>
      <c r="M34" s="2"/>
    </row>
    <row r="35" spans="1:13" ht="30" customHeight="1" x14ac:dyDescent="0.3">
      <c r="A35" s="37"/>
      <c r="B35" s="30" t="s">
        <v>27</v>
      </c>
      <c r="C35" s="30"/>
      <c r="D35" s="13">
        <v>0</v>
      </c>
      <c r="E35" s="13">
        <v>0</v>
      </c>
      <c r="F35" s="32">
        <v>0</v>
      </c>
      <c r="G35" s="32"/>
      <c r="H35" s="32">
        <v>0</v>
      </c>
      <c r="I35" s="32"/>
      <c r="J35" s="32">
        <v>0</v>
      </c>
      <c r="K35" s="32"/>
      <c r="L35" s="13">
        <v>0</v>
      </c>
      <c r="M35" s="2"/>
    </row>
    <row r="36" spans="1:13" ht="21.75" customHeight="1" x14ac:dyDescent="0.3">
      <c r="A36" s="37"/>
      <c r="B36" s="30" t="s">
        <v>28</v>
      </c>
      <c r="C36" s="30"/>
      <c r="D36" s="13">
        <v>0</v>
      </c>
      <c r="E36" s="13">
        <v>0</v>
      </c>
      <c r="F36" s="32">
        <v>0</v>
      </c>
      <c r="G36" s="32"/>
      <c r="H36" s="32">
        <v>0</v>
      </c>
      <c r="I36" s="32"/>
      <c r="J36" s="32">
        <v>0</v>
      </c>
      <c r="K36" s="32"/>
      <c r="L36" s="13">
        <v>0</v>
      </c>
      <c r="M36" s="2"/>
    </row>
    <row r="37" spans="1:13" ht="21.75" customHeight="1" x14ac:dyDescent="0.3">
      <c r="A37" s="37"/>
      <c r="B37" s="30" t="s">
        <v>62</v>
      </c>
      <c r="C37" s="30"/>
      <c r="D37" s="13">
        <v>0</v>
      </c>
      <c r="E37" s="13">
        <v>0</v>
      </c>
      <c r="F37" s="32">
        <v>0</v>
      </c>
      <c r="G37" s="32"/>
      <c r="H37" s="32">
        <v>0</v>
      </c>
      <c r="I37" s="32"/>
      <c r="J37" s="32">
        <v>0</v>
      </c>
      <c r="K37" s="32"/>
      <c r="L37" s="13">
        <v>0</v>
      </c>
      <c r="M37" s="2"/>
    </row>
    <row r="38" spans="1:13" ht="19.5" customHeight="1" x14ac:dyDescent="0.3">
      <c r="A38" s="37"/>
      <c r="B38" s="30" t="s">
        <v>29</v>
      </c>
      <c r="C38" s="30"/>
      <c r="D38" s="13">
        <v>0</v>
      </c>
      <c r="E38" s="13">
        <v>0</v>
      </c>
      <c r="F38" s="32">
        <v>0</v>
      </c>
      <c r="G38" s="32"/>
      <c r="H38" s="32">
        <v>0</v>
      </c>
      <c r="I38" s="32"/>
      <c r="J38" s="32">
        <v>0</v>
      </c>
      <c r="K38" s="32"/>
      <c r="L38" s="13">
        <v>0</v>
      </c>
      <c r="M38" s="2"/>
    </row>
    <row r="39" spans="1:13" ht="31.5" customHeight="1" x14ac:dyDescent="0.3">
      <c r="A39" s="37"/>
      <c r="B39" s="30" t="s">
        <v>30</v>
      </c>
      <c r="C39" s="30"/>
      <c r="D39" s="13">
        <v>0</v>
      </c>
      <c r="E39" s="13">
        <v>0</v>
      </c>
      <c r="F39" s="32">
        <v>0</v>
      </c>
      <c r="G39" s="32"/>
      <c r="H39" s="32">
        <v>0</v>
      </c>
      <c r="I39" s="32"/>
      <c r="J39" s="32">
        <v>0</v>
      </c>
      <c r="K39" s="32"/>
      <c r="L39" s="13">
        <v>0</v>
      </c>
      <c r="M39" s="2"/>
    </row>
    <row r="40" spans="1:13" ht="19.5" customHeight="1" x14ac:dyDescent="0.3">
      <c r="A40" s="30" t="s">
        <v>81</v>
      </c>
      <c r="B40" s="30" t="s">
        <v>23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2"/>
    </row>
    <row r="41" spans="1:13" ht="18.75" customHeight="1" x14ac:dyDescent="0.3">
      <c r="A41" s="30"/>
      <c r="B41" s="30" t="s">
        <v>24</v>
      </c>
      <c r="C41" s="30"/>
      <c r="D41" s="13" t="s">
        <v>24</v>
      </c>
      <c r="E41" s="13">
        <v>0</v>
      </c>
      <c r="F41" s="32">
        <v>0</v>
      </c>
      <c r="G41" s="32"/>
      <c r="H41" s="32">
        <v>0</v>
      </c>
      <c r="I41" s="32"/>
      <c r="J41" s="32">
        <v>0</v>
      </c>
      <c r="K41" s="32"/>
      <c r="L41" s="13">
        <v>0</v>
      </c>
      <c r="M41" s="2"/>
    </row>
    <row r="42" spans="1:13" ht="18.75" x14ac:dyDescent="0.3">
      <c r="A42" s="30"/>
      <c r="B42" s="30">
        <v>0</v>
      </c>
      <c r="C42" s="30"/>
      <c r="D42" s="13">
        <v>0</v>
      </c>
      <c r="E42" s="13">
        <v>0</v>
      </c>
      <c r="F42" s="32">
        <v>0</v>
      </c>
      <c r="G42" s="32"/>
      <c r="H42" s="32">
        <v>0</v>
      </c>
      <c r="I42" s="32"/>
      <c r="J42" s="32">
        <v>0</v>
      </c>
      <c r="K42" s="32"/>
      <c r="L42" s="13">
        <v>0</v>
      </c>
      <c r="M42" s="2"/>
    </row>
  </sheetData>
  <mergeCells count="106">
    <mergeCell ref="B42:C42"/>
    <mergeCell ref="F42:G42"/>
    <mergeCell ref="H42:I42"/>
    <mergeCell ref="J42:K42"/>
    <mergeCell ref="F38:G38"/>
    <mergeCell ref="H38:I38"/>
    <mergeCell ref="J38:K38"/>
    <mergeCell ref="B39:C39"/>
    <mergeCell ref="F39:G39"/>
    <mergeCell ref="H39:I39"/>
    <mergeCell ref="J39:K39"/>
    <mergeCell ref="B40:L40"/>
    <mergeCell ref="B41:C41"/>
    <mergeCell ref="F41:G41"/>
    <mergeCell ref="H41:I41"/>
    <mergeCell ref="J41:K41"/>
    <mergeCell ref="B38:C38"/>
    <mergeCell ref="B32:C33"/>
    <mergeCell ref="D32:L32"/>
    <mergeCell ref="F33:G33"/>
    <mergeCell ref="H33:I33"/>
    <mergeCell ref="J33:K33"/>
    <mergeCell ref="B34:C34"/>
    <mergeCell ref="F34:G34"/>
    <mergeCell ref="H34:I34"/>
    <mergeCell ref="J34:K34"/>
    <mergeCell ref="J35:K35"/>
    <mergeCell ref="B36:C36"/>
    <mergeCell ref="F36:G36"/>
    <mergeCell ref="H36:I36"/>
    <mergeCell ref="J36:K36"/>
    <mergeCell ref="B37:C37"/>
    <mergeCell ref="F37:G37"/>
    <mergeCell ref="H37:I37"/>
    <mergeCell ref="J37:K37"/>
    <mergeCell ref="A18:A22"/>
    <mergeCell ref="A32:A39"/>
    <mergeCell ref="A40:A42"/>
    <mergeCell ref="B31:C31"/>
    <mergeCell ref="B17:L17"/>
    <mergeCell ref="J29:K29"/>
    <mergeCell ref="J30:K30"/>
    <mergeCell ref="H30:I30"/>
    <mergeCell ref="F30:G30"/>
    <mergeCell ref="B30:C30"/>
    <mergeCell ref="G19:G20"/>
    <mergeCell ref="H19:H20"/>
    <mergeCell ref="I19:I20"/>
    <mergeCell ref="J19:K20"/>
    <mergeCell ref="B23:C24"/>
    <mergeCell ref="D23:L23"/>
    <mergeCell ref="F24:G24"/>
    <mergeCell ref="H24:I24"/>
    <mergeCell ref="J24:K24"/>
    <mergeCell ref="B25:C26"/>
    <mergeCell ref="D25:D26"/>
    <mergeCell ref="B35:C35"/>
    <mergeCell ref="F35:G35"/>
    <mergeCell ref="H35:I35"/>
    <mergeCell ref="M14:M15"/>
    <mergeCell ref="B12:L12"/>
    <mergeCell ref="B11:L11"/>
    <mergeCell ref="B7:D7"/>
    <mergeCell ref="E7:J7"/>
    <mergeCell ref="K7:L7"/>
    <mergeCell ref="B8:L8"/>
    <mergeCell ref="B9:L9"/>
    <mergeCell ref="B14:L15"/>
    <mergeCell ref="M25:M26"/>
    <mergeCell ref="J27:K27"/>
    <mergeCell ref="H27:I27"/>
    <mergeCell ref="F27:G27"/>
    <mergeCell ref="M19:M20"/>
    <mergeCell ref="J21:K21"/>
    <mergeCell ref="B16:L16"/>
    <mergeCell ref="B18:B20"/>
    <mergeCell ref="C18:C20"/>
    <mergeCell ref="D18:D20"/>
    <mergeCell ref="E18:L18"/>
    <mergeCell ref="E19:E20"/>
    <mergeCell ref="F19:F20"/>
    <mergeCell ref="J22:K22"/>
    <mergeCell ref="A3:L3"/>
    <mergeCell ref="H1:L1"/>
    <mergeCell ref="B10:L10"/>
    <mergeCell ref="A23:A31"/>
    <mergeCell ref="A5:L5"/>
    <mergeCell ref="B27:C27"/>
    <mergeCell ref="B29:C29"/>
    <mergeCell ref="F29:G29"/>
    <mergeCell ref="H29:I29"/>
    <mergeCell ref="J28:K28"/>
    <mergeCell ref="H28:I28"/>
    <mergeCell ref="F28:G28"/>
    <mergeCell ref="B28:C28"/>
    <mergeCell ref="J31:K31"/>
    <mergeCell ref="H31:I31"/>
    <mergeCell ref="F31:G31"/>
    <mergeCell ref="E25:E26"/>
    <mergeCell ref="F25:G26"/>
    <mergeCell ref="H25:I26"/>
    <mergeCell ref="J25:K26"/>
    <mergeCell ref="L25:L26"/>
    <mergeCell ref="B13:L13"/>
    <mergeCell ref="A14:A15"/>
    <mergeCell ref="A16:A17"/>
  </mergeCells>
  <pageMargins left="0.70866141732283472" right="0.70866141732283472" top="0.35433070866141736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28" workbookViewId="0">
      <selection activeCell="H68" sqref="H68"/>
    </sheetView>
  </sheetViews>
  <sheetFormatPr defaultRowHeight="15" x14ac:dyDescent="0.25"/>
  <cols>
    <col min="1" max="1" width="11.5703125" customWidth="1"/>
    <col min="2" max="2" width="30.5703125" customWidth="1"/>
    <col min="3" max="3" width="17.140625" customWidth="1"/>
    <col min="4" max="4" width="18.42578125" customWidth="1"/>
    <col min="5" max="5" width="10.5703125" customWidth="1"/>
    <col min="6" max="6" width="12.5703125" customWidth="1"/>
  </cols>
  <sheetData>
    <row r="1" spans="1:10" ht="15.75" x14ac:dyDescent="0.25">
      <c r="G1" s="54"/>
      <c r="H1" s="54"/>
      <c r="I1" s="54"/>
      <c r="J1" s="54"/>
    </row>
    <row r="3" spans="1:10" ht="18.75" x14ac:dyDescent="0.3">
      <c r="A3" s="31" t="s">
        <v>54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58.5" customHeight="1" x14ac:dyDescent="0.25">
      <c r="A5" s="58" t="s">
        <v>35</v>
      </c>
      <c r="B5" s="30" t="s">
        <v>36</v>
      </c>
      <c r="C5" s="30" t="s">
        <v>37</v>
      </c>
      <c r="D5" s="30" t="s">
        <v>22</v>
      </c>
      <c r="E5" s="30" t="s">
        <v>38</v>
      </c>
      <c r="F5" s="30"/>
      <c r="G5" s="30"/>
      <c r="H5" s="30"/>
      <c r="I5" s="30"/>
      <c r="J5" s="30"/>
    </row>
    <row r="6" spans="1:10" x14ac:dyDescent="0.25">
      <c r="A6" s="58"/>
      <c r="B6" s="30"/>
      <c r="C6" s="30"/>
      <c r="D6" s="30"/>
      <c r="E6" s="30" t="s">
        <v>26</v>
      </c>
      <c r="F6" s="56"/>
      <c r="G6" s="56"/>
      <c r="H6" s="56"/>
      <c r="I6" s="56"/>
      <c r="J6" s="56"/>
    </row>
    <row r="7" spans="1:10" ht="30" x14ac:dyDescent="0.25">
      <c r="A7" s="58"/>
      <c r="B7" s="30"/>
      <c r="C7" s="30"/>
      <c r="D7" s="30"/>
      <c r="E7" s="30"/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</row>
    <row r="8" spans="1:10" x14ac:dyDescent="0.25">
      <c r="A8" s="18">
        <v>1</v>
      </c>
      <c r="B8" s="14">
        <v>2</v>
      </c>
      <c r="C8" s="14">
        <v>3</v>
      </c>
      <c r="D8" s="14">
        <v>5</v>
      </c>
      <c r="E8" s="14">
        <v>6</v>
      </c>
      <c r="F8" s="14">
        <v>10</v>
      </c>
      <c r="G8" s="14">
        <v>11</v>
      </c>
      <c r="H8" s="14">
        <v>12</v>
      </c>
      <c r="I8" s="19">
        <v>13</v>
      </c>
      <c r="J8" s="19">
        <v>14</v>
      </c>
    </row>
    <row r="9" spans="1:10" x14ac:dyDescent="0.25">
      <c r="A9" s="46" t="s">
        <v>67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ht="30.75" customHeight="1" x14ac:dyDescent="0.25">
      <c r="A10" s="59" t="s">
        <v>44</v>
      </c>
      <c r="B10" s="46" t="s">
        <v>82</v>
      </c>
      <c r="C10" s="30" t="s">
        <v>68</v>
      </c>
      <c r="D10" s="14" t="s">
        <v>45</v>
      </c>
      <c r="E10" s="12">
        <f>E14</f>
        <v>26419</v>
      </c>
      <c r="F10" s="12">
        <f t="shared" ref="F10:J10" si="0">F14</f>
        <v>2507.6</v>
      </c>
      <c r="G10" s="12">
        <f t="shared" si="0"/>
        <v>2878.5</v>
      </c>
      <c r="H10" s="12">
        <f t="shared" si="0"/>
        <v>3004.7</v>
      </c>
      <c r="I10" s="12">
        <f t="shared" si="0"/>
        <v>3004.7</v>
      </c>
      <c r="J10" s="12">
        <f t="shared" si="0"/>
        <v>15023.5</v>
      </c>
    </row>
    <row r="11" spans="1:10" ht="35.25" customHeight="1" x14ac:dyDescent="0.25">
      <c r="A11" s="59"/>
      <c r="B11" s="46"/>
      <c r="C11" s="30"/>
      <c r="D11" s="14" t="s">
        <v>27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34.5" customHeight="1" x14ac:dyDescent="0.25">
      <c r="A12" s="59"/>
      <c r="B12" s="46"/>
      <c r="C12" s="30"/>
      <c r="D12" s="14" t="s">
        <v>28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spans="1:10" ht="21" customHeight="1" x14ac:dyDescent="0.25">
      <c r="A13" s="59"/>
      <c r="B13" s="46"/>
      <c r="C13" s="30"/>
      <c r="D13" s="14" t="s">
        <v>62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30.75" customHeight="1" x14ac:dyDescent="0.25">
      <c r="A14" s="59"/>
      <c r="B14" s="46"/>
      <c r="C14" s="30"/>
      <c r="D14" s="14" t="s">
        <v>29</v>
      </c>
      <c r="E14" s="12">
        <f>SUM(F14:J14)</f>
        <v>26419</v>
      </c>
      <c r="F14" s="12">
        <v>2507.6</v>
      </c>
      <c r="G14" s="12">
        <v>2878.5</v>
      </c>
      <c r="H14" s="12">
        <v>3004.7</v>
      </c>
      <c r="I14" s="12">
        <v>3004.7</v>
      </c>
      <c r="J14" s="12">
        <f>I14*5</f>
        <v>15023.5</v>
      </c>
    </row>
    <row r="15" spans="1:10" ht="30.75" customHeight="1" x14ac:dyDescent="0.25">
      <c r="A15" s="59"/>
      <c r="B15" s="46"/>
      <c r="C15" s="30"/>
      <c r="D15" s="14" t="s">
        <v>30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5">
      <c r="A16" s="30" t="s">
        <v>46</v>
      </c>
      <c r="B16" s="30"/>
      <c r="C16" s="30"/>
      <c r="D16" s="14" t="s">
        <v>45</v>
      </c>
      <c r="E16" s="12">
        <f t="shared" ref="E16:J16" si="1">E10</f>
        <v>26419</v>
      </c>
      <c r="F16" s="12">
        <f t="shared" si="1"/>
        <v>2507.6</v>
      </c>
      <c r="G16" s="12">
        <f t="shared" si="1"/>
        <v>2878.5</v>
      </c>
      <c r="H16" s="12">
        <f t="shared" si="1"/>
        <v>3004.7</v>
      </c>
      <c r="I16" s="12">
        <f t="shared" si="1"/>
        <v>3004.7</v>
      </c>
      <c r="J16" s="12">
        <f t="shared" si="1"/>
        <v>15023.5</v>
      </c>
    </row>
    <row r="17" spans="1:10" ht="30" x14ac:dyDescent="0.25">
      <c r="A17" s="30"/>
      <c r="B17" s="30"/>
      <c r="C17" s="30"/>
      <c r="D17" s="14" t="s">
        <v>27</v>
      </c>
      <c r="E17" s="12">
        <f t="shared" ref="E17:J21" si="2">E11</f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</row>
    <row r="18" spans="1:10" ht="49.5" customHeight="1" x14ac:dyDescent="0.25">
      <c r="A18" s="30"/>
      <c r="B18" s="30"/>
      <c r="C18" s="30"/>
      <c r="D18" s="14" t="s">
        <v>28</v>
      </c>
      <c r="E18" s="12">
        <f t="shared" si="2"/>
        <v>0</v>
      </c>
      <c r="F18" s="12">
        <f t="shared" si="2"/>
        <v>0</v>
      </c>
      <c r="G18" s="12">
        <f t="shared" si="2"/>
        <v>0</v>
      </c>
      <c r="H18" s="12">
        <f t="shared" si="2"/>
        <v>0</v>
      </c>
      <c r="I18" s="12">
        <f t="shared" si="2"/>
        <v>0</v>
      </c>
      <c r="J18" s="12">
        <f t="shared" si="2"/>
        <v>0</v>
      </c>
    </row>
    <row r="19" spans="1:10" ht="32.25" customHeight="1" x14ac:dyDescent="0.25">
      <c r="A19" s="30"/>
      <c r="B19" s="30"/>
      <c r="C19" s="30"/>
      <c r="D19" s="14" t="s">
        <v>62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</row>
    <row r="20" spans="1:10" ht="17.25" customHeight="1" x14ac:dyDescent="0.25">
      <c r="A20" s="30"/>
      <c r="B20" s="30"/>
      <c r="C20" s="30"/>
      <c r="D20" s="14" t="s">
        <v>29</v>
      </c>
      <c r="E20" s="12">
        <f t="shared" si="2"/>
        <v>26419</v>
      </c>
      <c r="F20" s="12">
        <f t="shared" si="2"/>
        <v>2507.6</v>
      </c>
      <c r="G20" s="12">
        <f t="shared" si="2"/>
        <v>2878.5</v>
      </c>
      <c r="H20" s="12">
        <f t="shared" si="2"/>
        <v>3004.7</v>
      </c>
      <c r="I20" s="12">
        <f t="shared" si="2"/>
        <v>3004.7</v>
      </c>
      <c r="J20" s="12">
        <f t="shared" si="2"/>
        <v>15023.5</v>
      </c>
    </row>
    <row r="21" spans="1:10" ht="30" x14ac:dyDescent="0.25">
      <c r="A21" s="30"/>
      <c r="B21" s="30"/>
      <c r="C21" s="30"/>
      <c r="D21" s="20" t="s">
        <v>30</v>
      </c>
      <c r="E21" s="12">
        <f t="shared" si="2"/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</row>
    <row r="22" spans="1:10" x14ac:dyDescent="0.25">
      <c r="A22" s="46" t="s">
        <v>69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30.75" customHeight="1" x14ac:dyDescent="0.25">
      <c r="A23" s="57" t="s">
        <v>84</v>
      </c>
      <c r="B23" s="46" t="s">
        <v>83</v>
      </c>
      <c r="C23" s="30"/>
      <c r="D23" s="14" t="s">
        <v>45</v>
      </c>
      <c r="E23" s="12">
        <f>E27</f>
        <v>4913.3</v>
      </c>
      <c r="F23" s="12">
        <f t="shared" ref="F23:J23" si="3">F27</f>
        <v>513.29999999999995</v>
      </c>
      <c r="G23" s="12">
        <f t="shared" si="3"/>
        <v>550</v>
      </c>
      <c r="H23" s="12">
        <f t="shared" si="3"/>
        <v>550</v>
      </c>
      <c r="I23" s="12">
        <f t="shared" si="3"/>
        <v>550</v>
      </c>
      <c r="J23" s="12">
        <f t="shared" si="3"/>
        <v>2750</v>
      </c>
    </row>
    <row r="24" spans="1:10" ht="30.75" customHeight="1" x14ac:dyDescent="0.25">
      <c r="A24" s="57"/>
      <c r="B24" s="46"/>
      <c r="C24" s="30"/>
      <c r="D24" s="14" t="s">
        <v>27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ht="39" customHeight="1" x14ac:dyDescent="0.25">
      <c r="A25" s="57"/>
      <c r="B25" s="46"/>
      <c r="C25" s="30"/>
      <c r="D25" s="14" t="s">
        <v>28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ht="24.75" customHeight="1" x14ac:dyDescent="0.25">
      <c r="A26" s="57"/>
      <c r="B26" s="46"/>
      <c r="C26" s="30"/>
      <c r="D26" s="14" t="s">
        <v>62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21" customHeight="1" x14ac:dyDescent="0.25">
      <c r="A27" s="57"/>
      <c r="B27" s="46"/>
      <c r="C27" s="30"/>
      <c r="D27" s="14" t="s">
        <v>29</v>
      </c>
      <c r="E27" s="12">
        <f>SUM(F27:J27)</f>
        <v>4913.3</v>
      </c>
      <c r="F27" s="12">
        <v>513.29999999999995</v>
      </c>
      <c r="G27" s="12">
        <v>550</v>
      </c>
      <c r="H27" s="12">
        <v>550</v>
      </c>
      <c r="I27" s="12">
        <v>550</v>
      </c>
      <c r="J27" s="12">
        <f>I27*5</f>
        <v>2750</v>
      </c>
    </row>
    <row r="28" spans="1:10" ht="30.75" customHeight="1" x14ac:dyDescent="0.25">
      <c r="A28" s="57"/>
      <c r="B28" s="46"/>
      <c r="C28" s="30"/>
      <c r="D28" s="14" t="s">
        <v>30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x14ac:dyDescent="0.25">
      <c r="A29" s="30" t="s">
        <v>63</v>
      </c>
      <c r="B29" s="30"/>
      <c r="C29" s="30"/>
      <c r="D29" s="14" t="s">
        <v>45</v>
      </c>
      <c r="E29" s="12">
        <f>SUM(E30:E34)</f>
        <v>4913.3</v>
      </c>
      <c r="F29" s="12">
        <f t="shared" ref="F29" si="4">SUM(F30:F34)</f>
        <v>513.29999999999995</v>
      </c>
      <c r="G29" s="12">
        <f t="shared" ref="G29" si="5">SUM(G30:G34)</f>
        <v>550</v>
      </c>
      <c r="H29" s="12">
        <f t="shared" ref="H29" si="6">SUM(H30:H34)</f>
        <v>550</v>
      </c>
      <c r="I29" s="12">
        <f t="shared" ref="I29" si="7">SUM(I30:I34)</f>
        <v>550</v>
      </c>
      <c r="J29" s="12">
        <f t="shared" ref="J29" si="8">SUM(J30:J34)</f>
        <v>2750</v>
      </c>
    </row>
    <row r="30" spans="1:10" ht="30" x14ac:dyDescent="0.25">
      <c r="A30" s="30"/>
      <c r="B30" s="30"/>
      <c r="C30" s="30"/>
      <c r="D30" s="14" t="s">
        <v>27</v>
      </c>
      <c r="E30" s="12">
        <f>E24</f>
        <v>0</v>
      </c>
      <c r="F30" s="12">
        <f t="shared" ref="F30:J30" si="9">F24</f>
        <v>0</v>
      </c>
      <c r="G30" s="12">
        <f t="shared" si="9"/>
        <v>0</v>
      </c>
      <c r="H30" s="12">
        <f t="shared" si="9"/>
        <v>0</v>
      </c>
      <c r="I30" s="12">
        <f t="shared" si="9"/>
        <v>0</v>
      </c>
      <c r="J30" s="12">
        <f t="shared" si="9"/>
        <v>0</v>
      </c>
    </row>
    <row r="31" spans="1:10" ht="39" customHeight="1" x14ac:dyDescent="0.25">
      <c r="A31" s="30"/>
      <c r="B31" s="30"/>
      <c r="C31" s="30"/>
      <c r="D31" s="14" t="s">
        <v>28</v>
      </c>
      <c r="E31" s="12">
        <f>E25</f>
        <v>0</v>
      </c>
      <c r="F31" s="12">
        <f t="shared" ref="F31:J31" si="10">F25</f>
        <v>0</v>
      </c>
      <c r="G31" s="12">
        <f t="shared" si="10"/>
        <v>0</v>
      </c>
      <c r="H31" s="12">
        <f t="shared" si="10"/>
        <v>0</v>
      </c>
      <c r="I31" s="12">
        <f t="shared" si="10"/>
        <v>0</v>
      </c>
      <c r="J31" s="12">
        <f t="shared" si="10"/>
        <v>0</v>
      </c>
    </row>
    <row r="32" spans="1:10" ht="32.25" customHeight="1" x14ac:dyDescent="0.25">
      <c r="A32" s="30"/>
      <c r="B32" s="30"/>
      <c r="C32" s="30"/>
      <c r="D32" s="14" t="s">
        <v>62</v>
      </c>
      <c r="E32" s="12">
        <f>E26</f>
        <v>0</v>
      </c>
      <c r="F32" s="12">
        <f t="shared" ref="F32:J32" si="11">F26</f>
        <v>0</v>
      </c>
      <c r="G32" s="12">
        <f t="shared" si="11"/>
        <v>0</v>
      </c>
      <c r="H32" s="12">
        <f t="shared" si="11"/>
        <v>0</v>
      </c>
      <c r="I32" s="12">
        <f t="shared" si="11"/>
        <v>0</v>
      </c>
      <c r="J32" s="12">
        <f t="shared" si="11"/>
        <v>0</v>
      </c>
    </row>
    <row r="33" spans="1:12" ht="17.25" customHeight="1" x14ac:dyDescent="0.25">
      <c r="A33" s="30"/>
      <c r="B33" s="30"/>
      <c r="C33" s="30"/>
      <c r="D33" s="14" t="s">
        <v>29</v>
      </c>
      <c r="E33" s="12">
        <f>E27</f>
        <v>4913.3</v>
      </c>
      <c r="F33" s="12">
        <f t="shared" ref="F33:J33" si="12">F27</f>
        <v>513.29999999999995</v>
      </c>
      <c r="G33" s="12">
        <f t="shared" si="12"/>
        <v>550</v>
      </c>
      <c r="H33" s="12">
        <f t="shared" si="12"/>
        <v>550</v>
      </c>
      <c r="I33" s="12">
        <f t="shared" si="12"/>
        <v>550</v>
      </c>
      <c r="J33" s="12">
        <f t="shared" si="12"/>
        <v>2750</v>
      </c>
    </row>
    <row r="34" spans="1:12" ht="30" x14ac:dyDescent="0.25">
      <c r="A34" s="30"/>
      <c r="B34" s="30"/>
      <c r="C34" s="30"/>
      <c r="D34" s="20" t="s">
        <v>30</v>
      </c>
      <c r="E34" s="12">
        <f>E28</f>
        <v>0</v>
      </c>
      <c r="F34" s="12">
        <f t="shared" ref="F34:J34" si="13">F28</f>
        <v>0</v>
      </c>
      <c r="G34" s="12">
        <f t="shared" si="13"/>
        <v>0</v>
      </c>
      <c r="H34" s="12">
        <f t="shared" si="13"/>
        <v>0</v>
      </c>
      <c r="I34" s="12">
        <f t="shared" si="13"/>
        <v>0</v>
      </c>
      <c r="J34" s="12">
        <f t="shared" si="13"/>
        <v>0</v>
      </c>
    </row>
    <row r="35" spans="1:12" x14ac:dyDescent="0.25">
      <c r="A35" s="46" t="s">
        <v>47</v>
      </c>
      <c r="B35" s="46"/>
      <c r="C35" s="46"/>
      <c r="D35" s="14" t="s">
        <v>45</v>
      </c>
      <c r="E35" s="12">
        <f>E16+E29</f>
        <v>31332.3</v>
      </c>
      <c r="F35" s="12">
        <f>F16+F29</f>
        <v>3020.8999999999996</v>
      </c>
      <c r="G35" s="12">
        <f>G16+G23</f>
        <v>3428.5</v>
      </c>
      <c r="H35" s="12">
        <f>H16+H29</f>
        <v>3554.7</v>
      </c>
      <c r="I35" s="12">
        <f>I16+I29</f>
        <v>3554.7</v>
      </c>
      <c r="J35" s="12">
        <f>J16+J29</f>
        <v>17773.5</v>
      </c>
    </row>
    <row r="36" spans="1:12" ht="30" x14ac:dyDescent="0.25">
      <c r="A36" s="46"/>
      <c r="B36" s="46"/>
      <c r="C36" s="46"/>
      <c r="D36" s="14" t="s">
        <v>27</v>
      </c>
      <c r="E36" s="12">
        <f t="shared" ref="E36:F40" si="14">E17+E30</f>
        <v>0</v>
      </c>
      <c r="F36" s="12">
        <f t="shared" si="14"/>
        <v>0</v>
      </c>
      <c r="G36" s="12">
        <f t="shared" ref="G36:G40" si="15">G17+G24</f>
        <v>0</v>
      </c>
      <c r="H36" s="12">
        <f t="shared" ref="H36:J40" si="16">H17+H30</f>
        <v>0</v>
      </c>
      <c r="I36" s="12">
        <f t="shared" si="16"/>
        <v>0</v>
      </c>
      <c r="J36" s="12">
        <f t="shared" si="16"/>
        <v>0</v>
      </c>
    </row>
    <row r="37" spans="1:12" ht="45" x14ac:dyDescent="0.25">
      <c r="A37" s="46"/>
      <c r="B37" s="46"/>
      <c r="C37" s="46"/>
      <c r="D37" s="14" t="s">
        <v>28</v>
      </c>
      <c r="E37" s="12">
        <f t="shared" si="14"/>
        <v>0</v>
      </c>
      <c r="F37" s="12">
        <f t="shared" si="14"/>
        <v>0</v>
      </c>
      <c r="G37" s="12">
        <f t="shared" si="15"/>
        <v>0</v>
      </c>
      <c r="H37" s="12">
        <f t="shared" si="16"/>
        <v>0</v>
      </c>
      <c r="I37" s="12">
        <f t="shared" si="16"/>
        <v>0</v>
      </c>
      <c r="J37" s="12">
        <f t="shared" si="16"/>
        <v>0</v>
      </c>
    </row>
    <row r="38" spans="1:12" x14ac:dyDescent="0.25">
      <c r="A38" s="46"/>
      <c r="B38" s="46"/>
      <c r="C38" s="46"/>
      <c r="D38" s="14" t="s">
        <v>62</v>
      </c>
      <c r="E38" s="12">
        <f t="shared" si="14"/>
        <v>0</v>
      </c>
      <c r="F38" s="12">
        <f t="shared" si="14"/>
        <v>0</v>
      </c>
      <c r="G38" s="12">
        <f t="shared" si="15"/>
        <v>0</v>
      </c>
      <c r="H38" s="12">
        <f t="shared" si="16"/>
        <v>0</v>
      </c>
      <c r="I38" s="12">
        <f t="shared" si="16"/>
        <v>0</v>
      </c>
      <c r="J38" s="12">
        <f t="shared" si="16"/>
        <v>0</v>
      </c>
    </row>
    <row r="39" spans="1:12" x14ac:dyDescent="0.25">
      <c r="A39" s="46"/>
      <c r="B39" s="46"/>
      <c r="C39" s="46"/>
      <c r="D39" s="14" t="s">
        <v>29</v>
      </c>
      <c r="E39" s="12">
        <f t="shared" si="14"/>
        <v>31332.3</v>
      </c>
      <c r="F39" s="12">
        <f t="shared" si="14"/>
        <v>3020.8999999999996</v>
      </c>
      <c r="G39" s="12">
        <f t="shared" si="15"/>
        <v>3428.5</v>
      </c>
      <c r="H39" s="12">
        <f t="shared" si="16"/>
        <v>3554.7</v>
      </c>
      <c r="I39" s="12">
        <f t="shared" si="16"/>
        <v>3554.7</v>
      </c>
      <c r="J39" s="12">
        <f t="shared" si="16"/>
        <v>17773.5</v>
      </c>
    </row>
    <row r="40" spans="1:12" ht="30" x14ac:dyDescent="0.25">
      <c r="A40" s="46"/>
      <c r="B40" s="46"/>
      <c r="C40" s="46"/>
      <c r="D40" s="20" t="s">
        <v>30</v>
      </c>
      <c r="E40" s="12">
        <f t="shared" si="14"/>
        <v>0</v>
      </c>
      <c r="F40" s="12">
        <f t="shared" si="14"/>
        <v>0</v>
      </c>
      <c r="G40" s="12">
        <f t="shared" si="15"/>
        <v>0</v>
      </c>
      <c r="H40" s="12">
        <f t="shared" si="16"/>
        <v>0</v>
      </c>
      <c r="I40" s="12">
        <f t="shared" si="16"/>
        <v>0</v>
      </c>
      <c r="J40" s="12">
        <f t="shared" si="16"/>
        <v>0</v>
      </c>
    </row>
    <row r="41" spans="1:12" x14ac:dyDescent="0.25">
      <c r="A41" s="55" t="s">
        <v>48</v>
      </c>
      <c r="B41" s="55"/>
      <c r="C41" s="19"/>
      <c r="D41" s="19"/>
      <c r="E41" s="19"/>
      <c r="F41" s="19"/>
      <c r="G41" s="19"/>
      <c r="H41" s="19"/>
      <c r="I41" s="19"/>
      <c r="J41" s="19"/>
    </row>
    <row r="42" spans="1:12" x14ac:dyDescent="0.25">
      <c r="A42" s="30" t="s">
        <v>49</v>
      </c>
      <c r="B42" s="30"/>
      <c r="C42" s="30"/>
      <c r="D42" s="14" t="s">
        <v>45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5"/>
      <c r="L42" s="6"/>
    </row>
    <row r="43" spans="1:12" ht="30" x14ac:dyDescent="0.25">
      <c r="A43" s="30"/>
      <c r="B43" s="30"/>
      <c r="C43" s="30"/>
      <c r="D43" s="14" t="s">
        <v>27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2" ht="45" x14ac:dyDescent="0.25">
      <c r="A44" s="30"/>
      <c r="B44" s="30"/>
      <c r="C44" s="30"/>
      <c r="D44" s="14" t="s">
        <v>28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2" x14ac:dyDescent="0.25">
      <c r="A45" s="30"/>
      <c r="B45" s="30"/>
      <c r="C45" s="30"/>
      <c r="D45" s="14" t="s">
        <v>29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</row>
    <row r="46" spans="1:12" ht="40.5" customHeight="1" x14ac:dyDescent="0.25">
      <c r="A46" s="30"/>
      <c r="B46" s="30"/>
      <c r="C46" s="30"/>
      <c r="D46" s="20" t="s">
        <v>30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2" x14ac:dyDescent="0.25">
      <c r="A47" s="30" t="s">
        <v>50</v>
      </c>
      <c r="B47" s="30"/>
      <c r="C47" s="30"/>
      <c r="D47" s="14" t="s">
        <v>45</v>
      </c>
      <c r="E47" s="12">
        <f t="shared" ref="E47:J47" si="17">E35</f>
        <v>31332.3</v>
      </c>
      <c r="F47" s="12">
        <f t="shared" si="17"/>
        <v>3020.8999999999996</v>
      </c>
      <c r="G47" s="12">
        <f t="shared" si="17"/>
        <v>3428.5</v>
      </c>
      <c r="H47" s="12">
        <f t="shared" si="17"/>
        <v>3554.7</v>
      </c>
      <c r="I47" s="12">
        <f t="shared" si="17"/>
        <v>3554.7</v>
      </c>
      <c r="J47" s="12">
        <f t="shared" si="17"/>
        <v>17773.5</v>
      </c>
    </row>
    <row r="48" spans="1:12" ht="36.75" customHeight="1" x14ac:dyDescent="0.25">
      <c r="A48" s="30"/>
      <c r="B48" s="30"/>
      <c r="C48" s="30"/>
      <c r="D48" s="14" t="s">
        <v>27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</row>
    <row r="49" spans="1:10" ht="54" customHeight="1" x14ac:dyDescent="0.25">
      <c r="A49" s="30"/>
      <c r="B49" s="30"/>
      <c r="C49" s="30"/>
      <c r="D49" s="14" t="s">
        <v>28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</row>
    <row r="50" spans="1:10" x14ac:dyDescent="0.25">
      <c r="A50" s="30"/>
      <c r="B50" s="30"/>
      <c r="C50" s="30"/>
      <c r="D50" s="14" t="s">
        <v>29</v>
      </c>
      <c r="E50" s="12">
        <f t="shared" ref="E50:J50" si="18">E39</f>
        <v>31332.3</v>
      </c>
      <c r="F50" s="12">
        <f t="shared" si="18"/>
        <v>3020.8999999999996</v>
      </c>
      <c r="G50" s="12">
        <f t="shared" si="18"/>
        <v>3428.5</v>
      </c>
      <c r="H50" s="12">
        <f t="shared" si="18"/>
        <v>3554.7</v>
      </c>
      <c r="I50" s="12">
        <f t="shared" si="18"/>
        <v>3554.7</v>
      </c>
      <c r="J50" s="12">
        <f t="shared" si="18"/>
        <v>17773.5</v>
      </c>
    </row>
    <row r="51" spans="1:10" ht="30" x14ac:dyDescent="0.25">
      <c r="A51" s="30"/>
      <c r="B51" s="30"/>
      <c r="C51" s="30"/>
      <c r="D51" s="20" t="s">
        <v>30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x14ac:dyDescent="0.25">
      <c r="A52" s="55" t="s">
        <v>48</v>
      </c>
      <c r="B52" s="55"/>
      <c r="C52" s="19"/>
      <c r="D52" s="19"/>
      <c r="E52" s="12"/>
      <c r="F52" s="12"/>
      <c r="G52" s="12"/>
      <c r="H52" s="12"/>
      <c r="I52" s="12"/>
      <c r="J52" s="12"/>
    </row>
    <row r="53" spans="1:10" x14ac:dyDescent="0.25">
      <c r="A53" s="30" t="s">
        <v>51</v>
      </c>
      <c r="B53" s="30"/>
      <c r="C53" s="30"/>
      <c r="D53" s="14" t="s">
        <v>45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</row>
    <row r="54" spans="1:10" ht="35.25" customHeight="1" x14ac:dyDescent="0.25">
      <c r="A54" s="30"/>
      <c r="B54" s="30"/>
      <c r="C54" s="30"/>
      <c r="D54" s="14" t="s">
        <v>27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ht="51" customHeight="1" x14ac:dyDescent="0.25">
      <c r="A55" s="30"/>
      <c r="B55" s="30"/>
      <c r="C55" s="30"/>
      <c r="D55" s="14" t="s">
        <v>28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ht="23.25" customHeight="1" x14ac:dyDescent="0.25">
      <c r="A56" s="30"/>
      <c r="B56" s="30"/>
      <c r="C56" s="30"/>
      <c r="D56" s="14" t="s">
        <v>29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30.75" customHeight="1" x14ac:dyDescent="0.25">
      <c r="A57" s="30"/>
      <c r="B57" s="30"/>
      <c r="C57" s="30"/>
      <c r="D57" s="20" t="s">
        <v>30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x14ac:dyDescent="0.25">
      <c r="A58" s="30" t="s">
        <v>52</v>
      </c>
      <c r="B58" s="30"/>
      <c r="C58" s="30"/>
      <c r="D58" s="14" t="s">
        <v>45</v>
      </c>
      <c r="E58" s="12">
        <f>E47</f>
        <v>31332.3</v>
      </c>
      <c r="F58" s="12">
        <f t="shared" ref="F58:J58" si="19">F47</f>
        <v>3020.8999999999996</v>
      </c>
      <c r="G58" s="12">
        <f t="shared" si="19"/>
        <v>3428.5</v>
      </c>
      <c r="H58" s="12">
        <f t="shared" si="19"/>
        <v>3554.7</v>
      </c>
      <c r="I58" s="12">
        <f t="shared" si="19"/>
        <v>3554.7</v>
      </c>
      <c r="J58" s="12">
        <f t="shared" si="19"/>
        <v>17773.5</v>
      </c>
    </row>
    <row r="59" spans="1:10" ht="30" x14ac:dyDescent="0.25">
      <c r="A59" s="30"/>
      <c r="B59" s="30"/>
      <c r="C59" s="30"/>
      <c r="D59" s="14" t="s">
        <v>27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</row>
    <row r="60" spans="1:10" ht="45" x14ac:dyDescent="0.25">
      <c r="A60" s="30"/>
      <c r="B60" s="30"/>
      <c r="C60" s="30"/>
      <c r="D60" s="14" t="s">
        <v>28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</row>
    <row r="61" spans="1:10" x14ac:dyDescent="0.25">
      <c r="A61" s="30"/>
      <c r="B61" s="30"/>
      <c r="C61" s="30"/>
      <c r="D61" s="14" t="s">
        <v>29</v>
      </c>
      <c r="E61" s="12">
        <f>E50</f>
        <v>31332.3</v>
      </c>
      <c r="F61" s="12">
        <f t="shared" ref="F61:J61" si="20">F50</f>
        <v>3020.8999999999996</v>
      </c>
      <c r="G61" s="12">
        <f t="shared" si="20"/>
        <v>3428.5</v>
      </c>
      <c r="H61" s="12">
        <f t="shared" si="20"/>
        <v>3554.7</v>
      </c>
      <c r="I61" s="12">
        <f t="shared" si="20"/>
        <v>3554.7</v>
      </c>
      <c r="J61" s="12">
        <f t="shared" si="20"/>
        <v>17773.5</v>
      </c>
    </row>
    <row r="62" spans="1:10" ht="27.75" customHeight="1" x14ac:dyDescent="0.25">
      <c r="A62" s="30"/>
      <c r="B62" s="30"/>
      <c r="C62" s="30"/>
      <c r="D62" s="20" t="s">
        <v>30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</row>
    <row r="63" spans="1:10" x14ac:dyDescent="0.25">
      <c r="A63" s="30" t="s">
        <v>48</v>
      </c>
      <c r="B63" s="30"/>
      <c r="C63" s="30"/>
      <c r="D63" s="14"/>
      <c r="E63" s="14"/>
      <c r="F63" s="14"/>
      <c r="G63" s="14"/>
      <c r="H63" s="14"/>
      <c r="I63" s="14"/>
      <c r="J63" s="14"/>
    </row>
    <row r="64" spans="1:10" x14ac:dyDescent="0.25">
      <c r="A64" s="30" t="s">
        <v>91</v>
      </c>
      <c r="B64" s="30"/>
      <c r="C64" s="30"/>
      <c r="D64" s="14" t="s">
        <v>45</v>
      </c>
      <c r="E64" s="12">
        <f>E67</f>
        <v>31332.3</v>
      </c>
      <c r="F64" s="12">
        <f t="shared" ref="F64:J64" si="21">F67</f>
        <v>3020.8999999999996</v>
      </c>
      <c r="G64" s="12">
        <f t="shared" si="21"/>
        <v>3428.5</v>
      </c>
      <c r="H64" s="12">
        <f t="shared" si="21"/>
        <v>3554.7</v>
      </c>
      <c r="I64" s="12">
        <f t="shared" si="21"/>
        <v>3554.7</v>
      </c>
      <c r="J64" s="12">
        <f t="shared" si="21"/>
        <v>17773.5</v>
      </c>
    </row>
    <row r="65" spans="1:10" ht="30" x14ac:dyDescent="0.25">
      <c r="A65" s="30"/>
      <c r="B65" s="30"/>
      <c r="C65" s="30"/>
      <c r="D65" s="14" t="s">
        <v>27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</row>
    <row r="66" spans="1:10" ht="49.5" customHeight="1" x14ac:dyDescent="0.25">
      <c r="A66" s="30"/>
      <c r="B66" s="30"/>
      <c r="C66" s="30"/>
      <c r="D66" s="14" t="s">
        <v>28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</row>
    <row r="67" spans="1:10" x14ac:dyDescent="0.25">
      <c r="A67" s="30"/>
      <c r="B67" s="30"/>
      <c r="C67" s="30"/>
      <c r="D67" s="14" t="s">
        <v>29</v>
      </c>
      <c r="E67" s="12">
        <f>E39</f>
        <v>31332.3</v>
      </c>
      <c r="F67" s="12">
        <f t="shared" ref="F67:J67" si="22">F39</f>
        <v>3020.8999999999996</v>
      </c>
      <c r="G67" s="12">
        <f t="shared" si="22"/>
        <v>3428.5</v>
      </c>
      <c r="H67" s="12">
        <f t="shared" si="22"/>
        <v>3554.7</v>
      </c>
      <c r="I67" s="12">
        <f t="shared" si="22"/>
        <v>3554.7</v>
      </c>
      <c r="J67" s="12">
        <f t="shared" si="22"/>
        <v>17773.5</v>
      </c>
    </row>
    <row r="68" spans="1:10" ht="54" customHeight="1" x14ac:dyDescent="0.25">
      <c r="A68" s="30"/>
      <c r="B68" s="30"/>
      <c r="C68" s="30"/>
      <c r="D68" s="14" t="s">
        <v>53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</row>
    <row r="69" spans="1:10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</row>
  </sheetData>
  <mergeCells count="28">
    <mergeCell ref="A58:C62"/>
    <mergeCell ref="A63:C63"/>
    <mergeCell ref="A64:C68"/>
    <mergeCell ref="A3:J3"/>
    <mergeCell ref="A16:C21"/>
    <mergeCell ref="A35:C40"/>
    <mergeCell ref="A42:C46"/>
    <mergeCell ref="A9:J9"/>
    <mergeCell ref="A5:A7"/>
    <mergeCell ref="B5:B7"/>
    <mergeCell ref="C5:C7"/>
    <mergeCell ref="D5:D7"/>
    <mergeCell ref="A10:A15"/>
    <mergeCell ref="B10:B15"/>
    <mergeCell ref="A29:C34"/>
    <mergeCell ref="G1:J1"/>
    <mergeCell ref="A41:B41"/>
    <mergeCell ref="A52:B52"/>
    <mergeCell ref="A47:C51"/>
    <mergeCell ref="A53:C57"/>
    <mergeCell ref="E5:J5"/>
    <mergeCell ref="E6:E7"/>
    <mergeCell ref="F6:J6"/>
    <mergeCell ref="C10:C15"/>
    <mergeCell ref="A22:J22"/>
    <mergeCell ref="A23:A28"/>
    <mergeCell ref="B23:B28"/>
    <mergeCell ref="C23:C2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BreakPreview" topLeftCell="A13" zoomScale="115" zoomScaleNormal="75" zoomScaleSheetLayoutView="115" workbookViewId="0">
      <selection activeCell="A12" sqref="A12:D12"/>
    </sheetView>
  </sheetViews>
  <sheetFormatPr defaultRowHeight="15" x14ac:dyDescent="0.25"/>
  <cols>
    <col min="1" max="1" width="10.7109375" customWidth="1"/>
    <col min="2" max="2" width="35.5703125" customWidth="1"/>
    <col min="3" max="3" width="47.7109375" customWidth="1"/>
    <col min="4" max="4" width="36.5703125" customWidth="1"/>
  </cols>
  <sheetData>
    <row r="1" spans="1:4" ht="15.75" x14ac:dyDescent="0.25">
      <c r="A1" s="7"/>
      <c r="B1" s="7"/>
      <c r="C1" s="7"/>
      <c r="D1" s="7"/>
    </row>
    <row r="2" spans="1:4" ht="15.75" x14ac:dyDescent="0.25">
      <c r="A2" s="7"/>
      <c r="B2" s="7"/>
      <c r="C2" s="7"/>
      <c r="D2" s="7"/>
    </row>
    <row r="3" spans="1:4" ht="18.75" x14ac:dyDescent="0.3">
      <c r="A3" s="31" t="s">
        <v>60</v>
      </c>
      <c r="B3" s="31"/>
      <c r="C3" s="31"/>
      <c r="D3" s="31"/>
    </row>
    <row r="5" spans="1:4" ht="30" x14ac:dyDescent="0.25">
      <c r="A5" s="30" t="s">
        <v>55</v>
      </c>
      <c r="B5" s="30" t="s">
        <v>56</v>
      </c>
      <c r="C5" s="30" t="s">
        <v>57</v>
      </c>
      <c r="D5" s="14" t="s">
        <v>58</v>
      </c>
    </row>
    <row r="6" spans="1:4" ht="45.75" customHeight="1" x14ac:dyDescent="0.25">
      <c r="A6" s="30"/>
      <c r="B6" s="30"/>
      <c r="C6" s="30"/>
      <c r="D6" s="14" t="s">
        <v>59</v>
      </c>
    </row>
    <row r="7" spans="1:4" x14ac:dyDescent="0.25">
      <c r="A7" s="14">
        <v>1</v>
      </c>
      <c r="B7" s="14">
        <v>2</v>
      </c>
      <c r="C7" s="14">
        <v>3</v>
      </c>
      <c r="D7" s="14">
        <v>4</v>
      </c>
    </row>
    <row r="8" spans="1:4" ht="23.25" customHeight="1" x14ac:dyDescent="0.25">
      <c r="A8" s="30" t="s">
        <v>72</v>
      </c>
      <c r="B8" s="30"/>
      <c r="C8" s="30"/>
      <c r="D8" s="30"/>
    </row>
    <row r="9" spans="1:4" ht="35.25" customHeight="1" x14ac:dyDescent="0.25">
      <c r="A9" s="42" t="s">
        <v>87</v>
      </c>
      <c r="B9" s="42"/>
      <c r="C9" s="42"/>
      <c r="D9" s="42"/>
    </row>
    <row r="10" spans="1:4" ht="21.75" customHeight="1" x14ac:dyDescent="0.25">
      <c r="A10" s="46" t="s">
        <v>67</v>
      </c>
      <c r="B10" s="46"/>
      <c r="C10" s="46"/>
      <c r="D10" s="46"/>
    </row>
    <row r="11" spans="1:4" ht="194.25" customHeight="1" x14ac:dyDescent="0.25">
      <c r="A11" s="14" t="s">
        <v>44</v>
      </c>
      <c r="B11" s="8" t="s">
        <v>70</v>
      </c>
      <c r="C11" s="8" t="s">
        <v>77</v>
      </c>
      <c r="D11" s="8" t="s">
        <v>34</v>
      </c>
    </row>
    <row r="12" spans="1:4" ht="25.5" customHeight="1" x14ac:dyDescent="0.25">
      <c r="A12" s="42" t="s">
        <v>88</v>
      </c>
      <c r="B12" s="42"/>
      <c r="C12" s="42"/>
      <c r="D12" s="42"/>
    </row>
    <row r="13" spans="1:4" ht="25.5" customHeight="1" x14ac:dyDescent="0.25">
      <c r="A13" s="46" t="s">
        <v>89</v>
      </c>
      <c r="B13" s="46"/>
      <c r="C13" s="46"/>
      <c r="D13" s="46"/>
    </row>
    <row r="14" spans="1:4" ht="124.5" customHeight="1" x14ac:dyDescent="0.25">
      <c r="A14" s="24" t="s">
        <v>84</v>
      </c>
      <c r="B14" s="8" t="s">
        <v>71</v>
      </c>
      <c r="C14" s="17" t="s">
        <v>73</v>
      </c>
      <c r="D14" s="8" t="s">
        <v>34</v>
      </c>
    </row>
  </sheetData>
  <mergeCells count="9">
    <mergeCell ref="A13:D13"/>
    <mergeCell ref="A10:D10"/>
    <mergeCell ref="A3:D3"/>
    <mergeCell ref="A8:D8"/>
    <mergeCell ref="A9:D9"/>
    <mergeCell ref="A5:A6"/>
    <mergeCell ref="B5:B6"/>
    <mergeCell ref="C5:C6"/>
    <mergeCell ref="A12:D12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паспорт</vt:lpstr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2021-11-25T07:15:16Z</dcterms:modified>
</cp:coreProperties>
</file>