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 activeTab="1"/>
  </bookViews>
  <sheets>
    <sheet name="паспорт" sheetId="1" r:id="rId1"/>
    <sheet name="приложение 1" sheetId="2" r:id="rId2"/>
    <sheet name="приложение 2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2" l="1"/>
  <c r="I56" i="2"/>
  <c r="H56" i="2"/>
  <c r="G56" i="2"/>
  <c r="F56" i="2"/>
  <c r="E56" i="2"/>
  <c r="J53" i="2"/>
  <c r="I53" i="2"/>
  <c r="H53" i="2"/>
  <c r="G53" i="2"/>
  <c r="F53" i="2"/>
  <c r="E53" i="2"/>
  <c r="G10" i="2" l="1"/>
  <c r="H10" i="2"/>
  <c r="I10" i="2"/>
  <c r="F10" i="2"/>
  <c r="J13" i="2"/>
  <c r="E13" i="2" s="1"/>
  <c r="J17" i="2" l="1"/>
  <c r="J23" i="2" s="1"/>
  <c r="J18" i="2"/>
  <c r="J24" i="2" s="1"/>
  <c r="J19" i="2"/>
  <c r="J25" i="2" s="1"/>
  <c r="J37" i="2" s="1"/>
  <c r="J49" i="2" s="1"/>
  <c r="J21" i="2"/>
  <c r="J27" i="2" s="1"/>
  <c r="I17" i="2"/>
  <c r="I23" i="2" s="1"/>
  <c r="I18" i="2"/>
  <c r="I24" i="2" s="1"/>
  <c r="I19" i="2"/>
  <c r="I25" i="2" s="1"/>
  <c r="I37" i="2" s="1"/>
  <c r="I49" i="2" s="1"/>
  <c r="I20" i="2"/>
  <c r="I26" i="2" s="1"/>
  <c r="I38" i="2" s="1"/>
  <c r="I50" i="2" s="1"/>
  <c r="I21" i="2"/>
  <c r="I27" i="2" s="1"/>
  <c r="H17" i="2"/>
  <c r="H23" i="2" s="1"/>
  <c r="H18" i="2"/>
  <c r="H24" i="2" s="1"/>
  <c r="H19" i="2"/>
  <c r="H25" i="2" s="1"/>
  <c r="H37" i="2" s="1"/>
  <c r="H49" i="2" s="1"/>
  <c r="H20" i="2"/>
  <c r="H26" i="2" s="1"/>
  <c r="H38" i="2" s="1"/>
  <c r="H50" i="2" s="1"/>
  <c r="H21" i="2"/>
  <c r="H27" i="2" s="1"/>
  <c r="G17" i="2"/>
  <c r="G23" i="2" s="1"/>
  <c r="G18" i="2"/>
  <c r="G24" i="2" s="1"/>
  <c r="G19" i="2"/>
  <c r="G25" i="2" s="1"/>
  <c r="G37" i="2" s="1"/>
  <c r="G49" i="2" s="1"/>
  <c r="G20" i="2"/>
  <c r="G26" i="2" s="1"/>
  <c r="G38" i="2" s="1"/>
  <c r="G50" i="2" s="1"/>
  <c r="G21" i="2"/>
  <c r="G27" i="2" s="1"/>
  <c r="F17" i="2"/>
  <c r="F23" i="2" s="1"/>
  <c r="F18" i="2"/>
  <c r="F24" i="2" s="1"/>
  <c r="F19" i="2"/>
  <c r="F25" i="2" s="1"/>
  <c r="F37" i="2" s="1"/>
  <c r="F49" i="2" s="1"/>
  <c r="F20" i="2"/>
  <c r="F26" i="2" s="1"/>
  <c r="F38" i="2" s="1"/>
  <c r="F50" i="2" s="1"/>
  <c r="F21" i="2"/>
  <c r="F27" i="2" s="1"/>
  <c r="E17" i="2"/>
  <c r="E23" i="2" s="1"/>
  <c r="E18" i="2"/>
  <c r="E24" i="2" s="1"/>
  <c r="E19" i="2"/>
  <c r="E25" i="2" s="1"/>
  <c r="E37" i="2" s="1"/>
  <c r="E49" i="2" s="1"/>
  <c r="E21" i="2"/>
  <c r="E27" i="2" s="1"/>
  <c r="D31" i="1" l="1"/>
  <c r="J30" i="1"/>
  <c r="L29" i="1"/>
  <c r="F28" i="1"/>
  <c r="H27" i="1"/>
  <c r="H31" i="1"/>
  <c r="J31" i="1"/>
  <c r="E31" i="1"/>
  <c r="F30" i="1"/>
  <c r="H30" i="1"/>
  <c r="E30" i="1"/>
  <c r="F29" i="1"/>
  <c r="H29" i="1"/>
  <c r="J29" i="1"/>
  <c r="D29" i="1"/>
  <c r="E29" i="1"/>
  <c r="H28" i="1"/>
  <c r="J28" i="1"/>
  <c r="L28" i="1"/>
  <c r="E28" i="1"/>
  <c r="D28" i="1"/>
  <c r="J14" i="2"/>
  <c r="J10" i="2" s="1"/>
  <c r="I16" i="2"/>
  <c r="I22" i="2" s="1"/>
  <c r="I34" i="2" s="1"/>
  <c r="I46" i="2" s="1"/>
  <c r="F16" i="2"/>
  <c r="F22" i="2" s="1"/>
  <c r="F34" i="2" s="1"/>
  <c r="F46" i="2" s="1"/>
  <c r="H16" i="2"/>
  <c r="H22" i="2" s="1"/>
  <c r="H34" i="2" s="1"/>
  <c r="H46" i="2" s="1"/>
  <c r="G16" i="2"/>
  <c r="G22" i="2" s="1"/>
  <c r="G34" i="2" s="1"/>
  <c r="G46" i="2" s="1"/>
  <c r="E14" i="2" l="1"/>
  <c r="J20" i="2"/>
  <c r="J26" i="2" s="1"/>
  <c r="J38" i="2" s="1"/>
  <c r="J50" i="2" s="1"/>
  <c r="J16" i="2"/>
  <c r="J22" i="2" s="1"/>
  <c r="J34" i="2" s="1"/>
  <c r="J46" i="2" s="1"/>
  <c r="F31" i="1"/>
  <c r="E27" i="1"/>
  <c r="E25" i="1" s="1"/>
  <c r="D27" i="1"/>
  <c r="J27" i="1"/>
  <c r="J25" i="1" s="1"/>
  <c r="F27" i="1"/>
  <c r="L30" i="1"/>
  <c r="L31" i="1"/>
  <c r="F25" i="1"/>
  <c r="H25" i="1"/>
  <c r="E20" i="2" l="1"/>
  <c r="E26" i="2" s="1"/>
  <c r="E38" i="2" s="1"/>
  <c r="E50" i="2" s="1"/>
  <c r="E10" i="2"/>
  <c r="E16" i="2" s="1"/>
  <c r="E22" i="2" s="1"/>
  <c r="E34" i="2" s="1"/>
  <c r="E46" i="2" s="1"/>
  <c r="L27" i="1"/>
  <c r="L25" i="1" s="1"/>
  <c r="D25" i="1" s="1"/>
  <c r="D30" i="1" l="1"/>
</calcChain>
</file>

<file path=xl/sharedStrings.xml><?xml version="1.0" encoding="utf-8"?>
<sst xmlns="http://schemas.openxmlformats.org/spreadsheetml/2006/main" count="147" uniqueCount="84">
  <si>
    <t>Наименование муниципальной программы</t>
  </si>
  <si>
    <t>Сроки реализации муниципальной программы</t>
  </si>
  <si>
    <t>2022-2025 годы и на период до 2030 года</t>
  </si>
  <si>
    <t>Тип муниципальной программы</t>
  </si>
  <si>
    <t>муниципальная программа</t>
  </si>
  <si>
    <t>Куратор муниципальной программы</t>
  </si>
  <si>
    <t>Соисполнители муниципальной программы</t>
  </si>
  <si>
    <t>Национальная цель</t>
  </si>
  <si>
    <t>Цели муниципальной программы</t>
  </si>
  <si>
    <t>Задачи муниципальной программы</t>
  </si>
  <si>
    <t>Подпрограммы</t>
  </si>
  <si>
    <t>Целевые показатели муниципальной программы</t>
  </si>
  <si>
    <t>№ п/п</t>
  </si>
  <si>
    <t>Наименование целевого показателя</t>
  </si>
  <si>
    <t>Документ-основание</t>
  </si>
  <si>
    <t>Значение показателя по годам</t>
  </si>
  <si>
    <t>Базовое значение</t>
  </si>
  <si>
    <t xml:space="preserve">На момент окончания реализации муниципальной программы </t>
  </si>
  <si>
    <t>Ответственный исполнитель/</t>
  </si>
  <si>
    <t>соисполнитель за достижение показателя</t>
  </si>
  <si>
    <t>1.</t>
  </si>
  <si>
    <t>Параметры финансового обеспечения муниципальной программы</t>
  </si>
  <si>
    <t>Источники финансирования</t>
  </si>
  <si>
    <t>Расходы по годам (тыс. рублей)</t>
  </si>
  <si>
    <t>Всего</t>
  </si>
  <si>
    <t>2026-2030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</si>
  <si>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</si>
  <si>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</si>
  <si>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</si>
  <si>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</si>
  <si>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</si>
  <si>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Параметры финансового обеспечения портфелей проектов (региональных проектов), проектов</t>
  </si>
  <si>
    <t>Ответственный исполнитель муниципальной программы</t>
  </si>
  <si>
    <t>Паспорт муниципальной программы</t>
  </si>
  <si>
    <t>-</t>
  </si>
  <si>
    <t>Номер структурного элемента</t>
  </si>
  <si>
    <t xml:space="preserve">Структурный элемент муниципальной программы </t>
  </si>
  <si>
    <t>Ответственный исполнитель/соисполнитель</t>
  </si>
  <si>
    <t>Финансовые затраты на реализацию(тыс. рублей)</t>
  </si>
  <si>
    <t>2022г.</t>
  </si>
  <si>
    <t>2023г.</t>
  </si>
  <si>
    <t>2024г.</t>
  </si>
  <si>
    <t>2025г.</t>
  </si>
  <si>
    <t>2026-2030г.</t>
  </si>
  <si>
    <t>1.1.</t>
  </si>
  <si>
    <t xml:space="preserve">всего </t>
  </si>
  <si>
    <t>итого по  подпрограмме 1</t>
  </si>
  <si>
    <t>Всего по муниципальной программе:</t>
  </si>
  <si>
    <t>В том числе:</t>
  </si>
  <si>
    <t>Проектная часть</t>
  </si>
  <si>
    <t>Процессная часть</t>
  </si>
  <si>
    <t>Инвестиции в объекты муниципальной собственности</t>
  </si>
  <si>
    <t>Прочие расходы</t>
  </si>
  <si>
    <t>иные внебюджетные источники</t>
  </si>
  <si>
    <t>Распределение финансовых ресурсов муниципальной программы (по годам)</t>
  </si>
  <si>
    <t xml:space="preserve">№ структурного элемента </t>
  </si>
  <si>
    <t xml:space="preserve">Наименование структурного элемента </t>
  </si>
  <si>
    <t xml:space="preserve">Направления расходов структурного элемента </t>
  </si>
  <si>
    <t>Наименование порядка, номер приложения</t>
  </si>
  <si>
    <t>(при наличии)</t>
  </si>
  <si>
    <t>Перечень структурных элементов муниципальной программы</t>
  </si>
  <si>
    <t>Администрация сельского поселения Аган</t>
  </si>
  <si>
    <t>бюджет района</t>
  </si>
  <si>
    <t>Ответственный исполнитель: Администрация с.п.Аган"</t>
  </si>
  <si>
    <t>Администрация с.п.Аган</t>
  </si>
  <si>
    <t>Муниципальная программа «Развитие транспортной системы сельского поселения Аган» 
(далее-муниципальная программа)</t>
  </si>
  <si>
    <t>Развитие транспортной системы сельского поселения Аган</t>
  </si>
  <si>
    <t>Повышение эффективности и безопасности функционирования автомобильных дорог,содействующих развитию экономики,удовлетворению социальных потребнлстей, повышению жизненного и культурного уровней населения</t>
  </si>
  <si>
    <t>Обеспечение  сохранности жизни и здоровья  граждан и их имущества, гарантии их законных прав на безопасные условия движения на автодорогах сельского поселения Аган</t>
  </si>
  <si>
    <t>Протяженность автомобильных дорог общего пользования местного значения,находящихся на содержании(км.)</t>
  </si>
  <si>
    <t>администрация сельского поселения Аган</t>
  </si>
  <si>
    <t>Доля автомобильных дорог общего пользования местного значения, соответствующих нормативным требованиям и транспортно-эксплуатационным показателям (%)</t>
  </si>
  <si>
    <t>Цель. Повышение эффективности и безопасности функционирования автомобильных дорог,содействующих развитию экономики,удовлетворению социальных потребнлстей, повышению жизненного и культурного уровней населения.</t>
  </si>
  <si>
    <t>Расходы направлены на содержание дорог территории сельского поселения Аган (ремонт, отчистка от снега), содержание подъездных автомобильных дорог за счет МБТ Нижневартовского района, на обустройство пешеходных переходов, покупку и содержание дорожных знаков,разметку проезжей части, техническое обслуживание светофоров, изготовление ПОДД.</t>
  </si>
  <si>
    <r>
      <rPr>
        <b/>
        <sz val="11"/>
        <color theme="1"/>
        <rFont val="Times New Roman"/>
        <family val="1"/>
        <charset val="204"/>
      </rPr>
      <t>Основное мероприятие</t>
    </r>
    <r>
      <rPr>
        <sz val="11"/>
        <color theme="1"/>
        <rFont val="Times New Roman"/>
        <family val="1"/>
        <charset val="204"/>
      </rPr>
      <t xml:space="preserve"> «Обеспечение функционирования сети автомобильных дорог общего пользования местного значения»</t>
    </r>
  </si>
  <si>
    <t>Приложение к постановлению администрации сельского поселения Аган         №</t>
  </si>
  <si>
    <t>Объем налоговых расходов поселения</t>
  </si>
  <si>
    <t>Основное мероприятие «Обеспечение функционирования сети автомобильных дорог общего пользования местного значения» (показатель 1,2)</t>
  </si>
  <si>
    <t>Подпрограмма "Автомобильные дороги"</t>
  </si>
  <si>
    <t>"Автомобильные дороги"</t>
  </si>
  <si>
    <t>Федеральный закон "Об общих принципах организации местного самоуправления в Российской Федерации" от 06.10.2003 г. №131-ФЗ, Решение Совета депутатов сельского поселения Аган "О муниципальном дорожном фонде сельского поселения Аган" от 21.10.2016 г.№27, Статистическая  форма № 3-ДГ (мо)  «Сведения об автомобильных дорогах общего пользования местного значения и искусственных сооружениях на них», ежегодно утверждаемой приказом Росстата</t>
  </si>
  <si>
    <t>Федеральный закон "Об общих принципах организации местного самоуправления в Российской Федерации" от 06.10.2003 г. №131-ФЗ, Указ Президента Российской Федерации от 21.07.2021 № 474 «О национальных целях развития Российской Федерации на период до 2030 года» Решение Совета депутатов сельского поселения Аган "О муниципальном дорожном фонде сельского поселения Аган" от 21.10.2016 г.№27</t>
  </si>
  <si>
    <t>Задача. Обеспечение  сохранности жизни и здоровья  граждан и их имущества, гарантии их законных прав на безопасные условия движения на автодорогах сельского поселения Аган</t>
  </si>
  <si>
    <t>Подпрограмма  "Автомобильные дороги"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</si>
</sst>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1" fillId="2" borderId="0" xfId="0" applyFont="1" applyFill="1" applyAlignment="1">
      <alignment horizontal="center" vertical="top"/>
    </xf>
    <xf numFmtId="0" fontId="10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0" fillId="0" borderId="0" xfId="0" applyBorder="1"/>
    <xf numFmtId="0" fontId="2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164" fontId="10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" xfId="0" applyBorder="1"/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3" zoomScale="110" zoomScaleNormal="110" workbookViewId="0">
      <selection activeCell="C21" sqref="C21"/>
    </sheetView>
  </sheetViews>
  <sheetFormatPr defaultRowHeight="15" x14ac:dyDescent="0.25"/>
  <cols>
    <col min="1" max="1" width="28.42578125" customWidth="1"/>
    <col min="2" max="2" width="5.7109375" customWidth="1"/>
    <col min="3" max="3" width="22.85546875" customWidth="1"/>
    <col min="4" max="4" width="28.42578125" customWidth="1"/>
    <col min="10" max="10" width="8" customWidth="1"/>
    <col min="11" max="11" width="5.28515625" customWidth="1"/>
    <col min="12" max="12" width="14.42578125" customWidth="1"/>
  </cols>
  <sheetData>
    <row r="1" spans="1:13" ht="35.25" customHeight="1" x14ac:dyDescent="0.25">
      <c r="H1" s="60" t="s">
        <v>75</v>
      </c>
      <c r="I1" s="60"/>
      <c r="J1" s="60"/>
      <c r="K1" s="60"/>
      <c r="L1" s="60"/>
    </row>
    <row r="3" spans="1:13" ht="41.25" customHeight="1" x14ac:dyDescent="0.3">
      <c r="A3" s="59" t="s">
        <v>65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5" spans="1:13" ht="18.75" x14ac:dyDescent="0.3">
      <c r="A5" s="62" t="s">
        <v>33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7" spans="1:13" ht="48.75" customHeight="1" x14ac:dyDescent="0.25">
      <c r="A7" s="10" t="s">
        <v>0</v>
      </c>
      <c r="B7" s="37" t="s">
        <v>66</v>
      </c>
      <c r="C7" s="37"/>
      <c r="D7" s="37"/>
      <c r="E7" s="30" t="s">
        <v>1</v>
      </c>
      <c r="F7" s="30"/>
      <c r="G7" s="30"/>
      <c r="H7" s="30"/>
      <c r="I7" s="30"/>
      <c r="J7" s="30"/>
      <c r="K7" s="38" t="s">
        <v>2</v>
      </c>
      <c r="L7" s="38"/>
      <c r="M7" s="1"/>
    </row>
    <row r="8" spans="1:13" ht="30.75" customHeight="1" x14ac:dyDescent="0.25">
      <c r="A8" s="10" t="s">
        <v>3</v>
      </c>
      <c r="B8" s="39" t="s">
        <v>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1"/>
    </row>
    <row r="9" spans="1:13" ht="31.5" customHeight="1" x14ac:dyDescent="0.25">
      <c r="A9" s="10" t="s">
        <v>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1"/>
    </row>
    <row r="10" spans="1:13" ht="36" customHeight="1" x14ac:dyDescent="0.25">
      <c r="A10" s="10" t="s">
        <v>32</v>
      </c>
      <c r="B10" s="61" t="s">
        <v>61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11"/>
    </row>
    <row r="11" spans="1:13" ht="30" customHeight="1" x14ac:dyDescent="0.25">
      <c r="A11" s="10" t="s">
        <v>6</v>
      </c>
      <c r="B11" s="36" t="s">
        <v>34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11"/>
    </row>
    <row r="12" spans="1:13" ht="27" customHeight="1" x14ac:dyDescent="0.25">
      <c r="A12" s="10" t="s">
        <v>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1"/>
    </row>
    <row r="13" spans="1:13" ht="35.25" customHeight="1" x14ac:dyDescent="0.25">
      <c r="A13" s="10" t="s">
        <v>8</v>
      </c>
      <c r="B13" s="33" t="s">
        <v>67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1"/>
    </row>
    <row r="14" spans="1:13" ht="22.5" customHeight="1" x14ac:dyDescent="0.25">
      <c r="A14" s="30" t="s">
        <v>9</v>
      </c>
      <c r="B14" s="40" t="s">
        <v>68</v>
      </c>
      <c r="C14" s="41"/>
      <c r="D14" s="41"/>
      <c r="E14" s="41"/>
      <c r="F14" s="41"/>
      <c r="G14" s="41"/>
      <c r="H14" s="41"/>
      <c r="I14" s="41"/>
      <c r="J14" s="41"/>
      <c r="K14" s="41"/>
      <c r="L14" s="42"/>
      <c r="M14" s="34"/>
    </row>
    <row r="15" spans="1:13" ht="25.5" customHeight="1" x14ac:dyDescent="0.25">
      <c r="A15" s="30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5"/>
      <c r="M15" s="34"/>
    </row>
    <row r="16" spans="1:13" ht="15" customHeight="1" x14ac:dyDescent="0.25">
      <c r="A16" s="38" t="s">
        <v>10</v>
      </c>
      <c r="B16" s="49" t="s">
        <v>79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34"/>
    </row>
    <row r="17" spans="1:13" ht="15.75" customHeight="1" x14ac:dyDescent="0.25">
      <c r="A17" s="3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34"/>
    </row>
    <row r="18" spans="1:13" ht="15.75" customHeight="1" x14ac:dyDescent="0.25">
      <c r="A18" s="30" t="s">
        <v>11</v>
      </c>
      <c r="B18" s="30" t="s">
        <v>12</v>
      </c>
      <c r="C18" s="30" t="s">
        <v>13</v>
      </c>
      <c r="D18" s="30" t="s">
        <v>14</v>
      </c>
      <c r="E18" s="30" t="s">
        <v>15</v>
      </c>
      <c r="F18" s="30"/>
      <c r="G18" s="30"/>
      <c r="H18" s="30"/>
      <c r="I18" s="30"/>
      <c r="J18" s="30"/>
      <c r="K18" s="30"/>
      <c r="L18" s="30"/>
      <c r="M18" s="1"/>
    </row>
    <row r="19" spans="1:13" ht="50.25" customHeight="1" x14ac:dyDescent="0.25">
      <c r="A19" s="30"/>
      <c r="B19" s="30"/>
      <c r="C19" s="30"/>
      <c r="D19" s="30"/>
      <c r="E19" s="30" t="s">
        <v>16</v>
      </c>
      <c r="F19" s="30">
        <v>2022</v>
      </c>
      <c r="G19" s="30">
        <v>2023</v>
      </c>
      <c r="H19" s="30">
        <v>2024</v>
      </c>
      <c r="I19" s="30">
        <v>2025</v>
      </c>
      <c r="J19" s="30" t="s">
        <v>17</v>
      </c>
      <c r="K19" s="46"/>
      <c r="L19" s="10" t="s">
        <v>18</v>
      </c>
      <c r="M19" s="34"/>
    </row>
    <row r="20" spans="1:13" ht="54" customHeight="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46"/>
      <c r="K20" s="46"/>
      <c r="L20" s="10" t="s">
        <v>19</v>
      </c>
      <c r="M20" s="34"/>
    </row>
    <row r="21" spans="1:13" ht="195.75" customHeight="1" x14ac:dyDescent="0.25">
      <c r="A21" s="30"/>
      <c r="B21" s="10" t="s">
        <v>20</v>
      </c>
      <c r="C21" s="9" t="s">
        <v>69</v>
      </c>
      <c r="D21" s="25" t="s">
        <v>80</v>
      </c>
      <c r="E21" s="15">
        <v>12.25</v>
      </c>
      <c r="F21" s="15">
        <v>12.25</v>
      </c>
      <c r="G21" s="15">
        <v>12.25</v>
      </c>
      <c r="H21" s="15">
        <v>12.25</v>
      </c>
      <c r="I21" s="15">
        <v>12.25</v>
      </c>
      <c r="J21" s="47">
        <v>12.25</v>
      </c>
      <c r="K21" s="48"/>
      <c r="L21" s="13" t="s">
        <v>70</v>
      </c>
      <c r="M21" s="1"/>
    </row>
    <row r="22" spans="1:13" ht="193.5" customHeight="1" x14ac:dyDescent="0.25">
      <c r="A22" s="30"/>
      <c r="B22" s="10">
        <v>2</v>
      </c>
      <c r="C22" s="9" t="s">
        <v>71</v>
      </c>
      <c r="D22" s="25" t="s">
        <v>81</v>
      </c>
      <c r="E22" s="14">
        <v>100</v>
      </c>
      <c r="F22" s="14">
        <v>100</v>
      </c>
      <c r="G22" s="14">
        <v>100</v>
      </c>
      <c r="H22" s="14">
        <v>100</v>
      </c>
      <c r="I22" s="14">
        <v>100</v>
      </c>
      <c r="J22" s="50">
        <v>100</v>
      </c>
      <c r="K22" s="46"/>
      <c r="L22" s="13" t="s">
        <v>70</v>
      </c>
      <c r="M22" s="1"/>
    </row>
    <row r="23" spans="1:13" ht="15.75" customHeight="1" x14ac:dyDescent="0.25">
      <c r="A23" s="30" t="s">
        <v>21</v>
      </c>
      <c r="B23" s="30" t="s">
        <v>22</v>
      </c>
      <c r="C23" s="30"/>
      <c r="D23" s="30" t="s">
        <v>23</v>
      </c>
      <c r="E23" s="30"/>
      <c r="F23" s="30"/>
      <c r="G23" s="30"/>
      <c r="H23" s="30"/>
      <c r="I23" s="30"/>
      <c r="J23" s="30"/>
      <c r="K23" s="30"/>
      <c r="L23" s="30"/>
      <c r="M23" s="1"/>
    </row>
    <row r="24" spans="1:13" x14ac:dyDescent="0.25">
      <c r="A24" s="30"/>
      <c r="B24" s="30"/>
      <c r="C24" s="30"/>
      <c r="D24" s="12" t="s">
        <v>24</v>
      </c>
      <c r="E24" s="12">
        <v>2022</v>
      </c>
      <c r="F24" s="38">
        <v>2023</v>
      </c>
      <c r="G24" s="38"/>
      <c r="H24" s="38">
        <v>2024</v>
      </c>
      <c r="I24" s="38"/>
      <c r="J24" s="38">
        <v>2025</v>
      </c>
      <c r="K24" s="46"/>
      <c r="L24" s="12" t="s">
        <v>25</v>
      </c>
      <c r="M24" s="1"/>
    </row>
    <row r="25" spans="1:13" ht="15" customHeight="1" x14ac:dyDescent="0.25">
      <c r="A25" s="30"/>
      <c r="B25" s="30" t="s">
        <v>26</v>
      </c>
      <c r="C25" s="30"/>
      <c r="D25" s="51">
        <f>SUM(E25:L26)</f>
        <v>14851</v>
      </c>
      <c r="E25" s="51">
        <f>SUM(E27:E31)</f>
        <v>4729.8999999999996</v>
      </c>
      <c r="F25" s="51">
        <f>SUM(F27:G31)</f>
        <v>4938.6000000000004</v>
      </c>
      <c r="G25" s="51"/>
      <c r="H25" s="51">
        <f>SUM(H27:I31)</f>
        <v>5182.5</v>
      </c>
      <c r="I25" s="51"/>
      <c r="J25" s="51">
        <f>SUM(J27:K31)</f>
        <v>0</v>
      </c>
      <c r="K25" s="51"/>
      <c r="L25" s="51">
        <f>SUM(L27:L31)</f>
        <v>0</v>
      </c>
      <c r="M25" s="34"/>
    </row>
    <row r="26" spans="1:13" x14ac:dyDescent="0.25">
      <c r="A26" s="30"/>
      <c r="B26" s="30"/>
      <c r="C26" s="30"/>
      <c r="D26" s="51"/>
      <c r="E26" s="51"/>
      <c r="F26" s="51"/>
      <c r="G26" s="51"/>
      <c r="H26" s="51"/>
      <c r="I26" s="51"/>
      <c r="J26" s="51"/>
      <c r="K26" s="51"/>
      <c r="L26" s="51"/>
      <c r="M26" s="34"/>
    </row>
    <row r="27" spans="1:13" ht="21.75" customHeight="1" x14ac:dyDescent="0.25">
      <c r="A27" s="30"/>
      <c r="B27" s="30" t="s">
        <v>27</v>
      </c>
      <c r="C27" s="30"/>
      <c r="D27" s="16">
        <f>'приложение 1'!E17</f>
        <v>0</v>
      </c>
      <c r="E27" s="16">
        <f>'приложение 1'!F17</f>
        <v>0</v>
      </c>
      <c r="F27" s="28">
        <f>'приложение 1'!G17</f>
        <v>0</v>
      </c>
      <c r="G27" s="28"/>
      <c r="H27" s="28">
        <f>'приложение 1'!H17</f>
        <v>0</v>
      </c>
      <c r="I27" s="28"/>
      <c r="J27" s="28">
        <f>'приложение 1'!I17</f>
        <v>0</v>
      </c>
      <c r="K27" s="29"/>
      <c r="L27" s="16">
        <f>'приложение 1'!J17</f>
        <v>0</v>
      </c>
      <c r="M27" s="1"/>
    </row>
    <row r="28" spans="1:13" ht="22.5" customHeight="1" x14ac:dyDescent="0.25">
      <c r="A28" s="30"/>
      <c r="B28" s="30" t="s">
        <v>28</v>
      </c>
      <c r="C28" s="30"/>
      <c r="D28" s="16">
        <f>'приложение 1'!E18</f>
        <v>0</v>
      </c>
      <c r="E28" s="16">
        <f>'приложение 1'!F18</f>
        <v>0</v>
      </c>
      <c r="F28" s="28">
        <f>'приложение 1'!G18</f>
        <v>0</v>
      </c>
      <c r="G28" s="28"/>
      <c r="H28" s="28">
        <f>'приложение 1'!H18</f>
        <v>0</v>
      </c>
      <c r="I28" s="28"/>
      <c r="J28" s="28">
        <f>'приложение 1'!I18</f>
        <v>0</v>
      </c>
      <c r="K28" s="29"/>
      <c r="L28" s="16">
        <f>'приложение 1'!J18</f>
        <v>0</v>
      </c>
      <c r="M28" s="1"/>
    </row>
    <row r="29" spans="1:13" ht="22.5" customHeight="1" x14ac:dyDescent="0.25">
      <c r="A29" s="30"/>
      <c r="B29" s="30" t="s">
        <v>62</v>
      </c>
      <c r="C29" s="30"/>
      <c r="D29" s="16">
        <f>'приложение 1'!E19</f>
        <v>6014.7</v>
      </c>
      <c r="E29" s="16">
        <f>'приложение 1'!F19</f>
        <v>1907.9</v>
      </c>
      <c r="F29" s="28">
        <f>'приложение 1'!G19</f>
        <v>2003.3</v>
      </c>
      <c r="G29" s="28"/>
      <c r="H29" s="28">
        <f>'приложение 1'!H19</f>
        <v>2103.5</v>
      </c>
      <c r="I29" s="28"/>
      <c r="J29" s="28">
        <f>'приложение 1'!I19</f>
        <v>0</v>
      </c>
      <c r="K29" s="29"/>
      <c r="L29" s="16">
        <f>'приложение 1'!J19</f>
        <v>0</v>
      </c>
      <c r="M29" s="1"/>
    </row>
    <row r="30" spans="1:13" ht="15" customHeight="1" x14ac:dyDescent="0.25">
      <c r="A30" s="30"/>
      <c r="B30" s="30" t="s">
        <v>29</v>
      </c>
      <c r="C30" s="30"/>
      <c r="D30" s="16">
        <f>'приложение 1'!E20</f>
        <v>8836.2999999999993</v>
      </c>
      <c r="E30" s="16">
        <f>'приложение 1'!F20</f>
        <v>2822</v>
      </c>
      <c r="F30" s="28">
        <f>'приложение 1'!G20</f>
        <v>2935.3</v>
      </c>
      <c r="G30" s="28"/>
      <c r="H30" s="28">
        <f>'приложение 1'!H20</f>
        <v>3079</v>
      </c>
      <c r="I30" s="28"/>
      <c r="J30" s="28">
        <f>'приложение 1'!I20</f>
        <v>0</v>
      </c>
      <c r="K30" s="29"/>
      <c r="L30" s="16">
        <f>'приложение 1'!J20</f>
        <v>0</v>
      </c>
      <c r="M30" s="11"/>
    </row>
    <row r="31" spans="1:13" ht="30" customHeight="1" x14ac:dyDescent="0.3">
      <c r="A31" s="30"/>
      <c r="B31" s="30" t="s">
        <v>30</v>
      </c>
      <c r="C31" s="30"/>
      <c r="D31" s="16">
        <f>'приложение 1'!E21</f>
        <v>0</v>
      </c>
      <c r="E31" s="16">
        <f>'приложение 1'!F21</f>
        <v>0</v>
      </c>
      <c r="F31" s="28">
        <f>'приложение 1'!G21</f>
        <v>0</v>
      </c>
      <c r="G31" s="28"/>
      <c r="H31" s="28">
        <f>'приложение 1'!H21</f>
        <v>0</v>
      </c>
      <c r="I31" s="28"/>
      <c r="J31" s="28">
        <f>'приложение 1'!I21</f>
        <v>0</v>
      </c>
      <c r="K31" s="29"/>
      <c r="L31" s="16">
        <f>'приложение 1'!J21</f>
        <v>0</v>
      </c>
      <c r="M31" s="2"/>
    </row>
    <row r="32" spans="1:13" ht="15.75" customHeight="1" x14ac:dyDescent="0.25">
      <c r="A32" s="57" t="s">
        <v>31</v>
      </c>
      <c r="B32" s="52" t="s">
        <v>22</v>
      </c>
      <c r="C32" s="53"/>
      <c r="D32" s="54" t="s">
        <v>23</v>
      </c>
      <c r="E32" s="56"/>
      <c r="F32" s="56"/>
      <c r="G32" s="56"/>
      <c r="H32" s="56"/>
      <c r="I32" s="56"/>
      <c r="J32" s="56"/>
      <c r="K32" s="56"/>
      <c r="L32" s="55"/>
      <c r="M32" s="1"/>
    </row>
    <row r="33" spans="1:13" ht="15" customHeight="1" x14ac:dyDescent="0.3">
      <c r="A33" s="58"/>
      <c r="B33" s="54"/>
      <c r="C33" s="55"/>
      <c r="D33" s="10" t="s">
        <v>24</v>
      </c>
      <c r="E33" s="10">
        <v>2022</v>
      </c>
      <c r="F33" s="31">
        <v>2023</v>
      </c>
      <c r="G33" s="32"/>
      <c r="H33" s="31">
        <v>2024</v>
      </c>
      <c r="I33" s="32"/>
      <c r="J33" s="31">
        <v>2025</v>
      </c>
      <c r="K33" s="32"/>
      <c r="L33" s="10" t="s">
        <v>25</v>
      </c>
      <c r="M33" s="3"/>
    </row>
    <row r="34" spans="1:13" ht="18.75" customHeight="1" x14ac:dyDescent="0.3">
      <c r="A34" s="58"/>
      <c r="B34" s="31" t="s">
        <v>26</v>
      </c>
      <c r="C34" s="32"/>
      <c r="D34" s="16">
        <v>0</v>
      </c>
      <c r="E34" s="16">
        <v>0</v>
      </c>
      <c r="F34" s="26">
        <v>0</v>
      </c>
      <c r="G34" s="27"/>
      <c r="H34" s="26">
        <v>0</v>
      </c>
      <c r="I34" s="27"/>
      <c r="J34" s="26">
        <v>0</v>
      </c>
      <c r="K34" s="27"/>
      <c r="L34" s="16">
        <v>0</v>
      </c>
      <c r="M34" s="2"/>
    </row>
    <row r="35" spans="1:13" ht="30" customHeight="1" x14ac:dyDescent="0.3">
      <c r="A35" s="58"/>
      <c r="B35" s="31" t="s">
        <v>27</v>
      </c>
      <c r="C35" s="32"/>
      <c r="D35" s="16">
        <v>0</v>
      </c>
      <c r="E35" s="16">
        <v>0</v>
      </c>
      <c r="F35" s="26">
        <v>0</v>
      </c>
      <c r="G35" s="27"/>
      <c r="H35" s="26">
        <v>0</v>
      </c>
      <c r="I35" s="27"/>
      <c r="J35" s="26">
        <v>0</v>
      </c>
      <c r="K35" s="27"/>
      <c r="L35" s="16">
        <v>0</v>
      </c>
      <c r="M35" s="2"/>
    </row>
    <row r="36" spans="1:13" ht="21.75" customHeight="1" x14ac:dyDescent="0.3">
      <c r="A36" s="58"/>
      <c r="B36" s="31" t="s">
        <v>28</v>
      </c>
      <c r="C36" s="32"/>
      <c r="D36" s="16">
        <v>0</v>
      </c>
      <c r="E36" s="16">
        <v>0</v>
      </c>
      <c r="F36" s="26">
        <v>0</v>
      </c>
      <c r="G36" s="27"/>
      <c r="H36" s="26">
        <v>0</v>
      </c>
      <c r="I36" s="27"/>
      <c r="J36" s="26">
        <v>0</v>
      </c>
      <c r="K36" s="27"/>
      <c r="L36" s="16">
        <v>0</v>
      </c>
      <c r="M36" s="2"/>
    </row>
    <row r="37" spans="1:13" ht="21.75" customHeight="1" x14ac:dyDescent="0.3">
      <c r="A37" s="58"/>
      <c r="B37" s="31" t="s">
        <v>62</v>
      </c>
      <c r="C37" s="32"/>
      <c r="D37" s="16"/>
      <c r="E37" s="16"/>
      <c r="F37" s="26"/>
      <c r="G37" s="27"/>
      <c r="H37" s="26"/>
      <c r="I37" s="27"/>
      <c r="J37" s="26"/>
      <c r="K37" s="27"/>
      <c r="L37" s="16"/>
      <c r="M37" s="2"/>
    </row>
    <row r="38" spans="1:13" ht="19.5" customHeight="1" x14ac:dyDescent="0.3">
      <c r="A38" s="58"/>
      <c r="B38" s="31" t="s">
        <v>29</v>
      </c>
      <c r="C38" s="32"/>
      <c r="D38" s="16">
        <v>0</v>
      </c>
      <c r="E38" s="16">
        <v>0</v>
      </c>
      <c r="F38" s="26">
        <v>0</v>
      </c>
      <c r="G38" s="27"/>
      <c r="H38" s="26">
        <v>0</v>
      </c>
      <c r="I38" s="27"/>
      <c r="J38" s="26">
        <v>0</v>
      </c>
      <c r="K38" s="27"/>
      <c r="L38" s="16">
        <v>0</v>
      </c>
      <c r="M38" s="2"/>
    </row>
    <row r="39" spans="1:13" ht="31.5" customHeight="1" x14ac:dyDescent="0.3">
      <c r="A39" s="58"/>
      <c r="B39" s="31" t="s">
        <v>30</v>
      </c>
      <c r="C39" s="32"/>
      <c r="D39" s="16">
        <v>0</v>
      </c>
      <c r="E39" s="16">
        <v>0</v>
      </c>
      <c r="F39" s="26">
        <v>0</v>
      </c>
      <c r="G39" s="27"/>
      <c r="H39" s="26">
        <v>0</v>
      </c>
      <c r="I39" s="27"/>
      <c r="J39" s="26">
        <v>0</v>
      </c>
      <c r="K39" s="27"/>
      <c r="L39" s="16">
        <v>0</v>
      </c>
      <c r="M39" s="2"/>
    </row>
    <row r="40" spans="1:13" ht="19.5" customHeight="1" x14ac:dyDescent="0.3">
      <c r="A40" s="30" t="s">
        <v>76</v>
      </c>
      <c r="B40" s="31" t="s">
        <v>23</v>
      </c>
      <c r="C40" s="63"/>
      <c r="D40" s="63"/>
      <c r="E40" s="63"/>
      <c r="F40" s="63"/>
      <c r="G40" s="63"/>
      <c r="H40" s="63"/>
      <c r="I40" s="63"/>
      <c r="J40" s="63"/>
      <c r="K40" s="63"/>
      <c r="L40" s="32"/>
      <c r="M40" s="2"/>
    </row>
    <row r="41" spans="1:13" ht="18.75" customHeight="1" x14ac:dyDescent="0.3">
      <c r="A41" s="30"/>
      <c r="B41" s="31" t="s">
        <v>24</v>
      </c>
      <c r="C41" s="32"/>
      <c r="D41" s="16" t="s">
        <v>24</v>
      </c>
      <c r="E41" s="16">
        <v>0</v>
      </c>
      <c r="F41" s="26">
        <v>0</v>
      </c>
      <c r="G41" s="27"/>
      <c r="H41" s="26">
        <v>0</v>
      </c>
      <c r="I41" s="27"/>
      <c r="J41" s="26">
        <v>0</v>
      </c>
      <c r="K41" s="27"/>
      <c r="L41" s="16">
        <v>0</v>
      </c>
      <c r="M41" s="2"/>
    </row>
    <row r="42" spans="1:13" ht="18.75" x14ac:dyDescent="0.3">
      <c r="A42" s="30"/>
      <c r="B42" s="31">
        <v>0</v>
      </c>
      <c r="C42" s="32"/>
      <c r="D42" s="16">
        <v>0</v>
      </c>
      <c r="E42" s="16">
        <v>0</v>
      </c>
      <c r="F42" s="26">
        <v>0</v>
      </c>
      <c r="G42" s="27"/>
      <c r="H42" s="26">
        <v>0</v>
      </c>
      <c r="I42" s="27"/>
      <c r="J42" s="26">
        <v>0</v>
      </c>
      <c r="K42" s="27"/>
      <c r="L42" s="16">
        <v>0</v>
      </c>
      <c r="M42" s="2"/>
    </row>
  </sheetData>
  <mergeCells count="106">
    <mergeCell ref="A32:A39"/>
    <mergeCell ref="A40:A42"/>
    <mergeCell ref="A3:L3"/>
    <mergeCell ref="H1:L1"/>
    <mergeCell ref="B10:L10"/>
    <mergeCell ref="A23:A31"/>
    <mergeCell ref="A5:L5"/>
    <mergeCell ref="B40:L40"/>
    <mergeCell ref="B41:C41"/>
    <mergeCell ref="F41:G41"/>
    <mergeCell ref="H41:I41"/>
    <mergeCell ref="J41:K41"/>
    <mergeCell ref="B42:C42"/>
    <mergeCell ref="F42:G42"/>
    <mergeCell ref="H42:I42"/>
    <mergeCell ref="J42:K42"/>
    <mergeCell ref="B38:C38"/>
    <mergeCell ref="F38:G38"/>
    <mergeCell ref="H38:I38"/>
    <mergeCell ref="J38:K38"/>
    <mergeCell ref="B39:C39"/>
    <mergeCell ref="F39:G39"/>
    <mergeCell ref="H39:I39"/>
    <mergeCell ref="J29:K29"/>
    <mergeCell ref="J39:K39"/>
    <mergeCell ref="F35:G35"/>
    <mergeCell ref="M25:M26"/>
    <mergeCell ref="B34:C34"/>
    <mergeCell ref="F34:G34"/>
    <mergeCell ref="H34:I34"/>
    <mergeCell ref="J34:K34"/>
    <mergeCell ref="B32:C33"/>
    <mergeCell ref="D32:L32"/>
    <mergeCell ref="F33:G33"/>
    <mergeCell ref="H33:I33"/>
    <mergeCell ref="J33:K33"/>
    <mergeCell ref="J27:K27"/>
    <mergeCell ref="H27:I27"/>
    <mergeCell ref="F27:G27"/>
    <mergeCell ref="B27:C27"/>
    <mergeCell ref="B29:C29"/>
    <mergeCell ref="F29:G29"/>
    <mergeCell ref="H29:I29"/>
    <mergeCell ref="J28:K28"/>
    <mergeCell ref="H28:I28"/>
    <mergeCell ref="F28:G28"/>
    <mergeCell ref="B28:C28"/>
    <mergeCell ref="B37:C37"/>
    <mergeCell ref="B23:C24"/>
    <mergeCell ref="D23:L23"/>
    <mergeCell ref="F24:G24"/>
    <mergeCell ref="H24:I24"/>
    <mergeCell ref="J24:K24"/>
    <mergeCell ref="B25:C26"/>
    <mergeCell ref="D25:D26"/>
    <mergeCell ref="E25:E26"/>
    <mergeCell ref="F25:G26"/>
    <mergeCell ref="H25:I26"/>
    <mergeCell ref="J25:K26"/>
    <mergeCell ref="L25:L26"/>
    <mergeCell ref="G19:G20"/>
    <mergeCell ref="H19:H20"/>
    <mergeCell ref="I19:I20"/>
    <mergeCell ref="J19:K20"/>
    <mergeCell ref="M19:M20"/>
    <mergeCell ref="J21:K21"/>
    <mergeCell ref="A16:A17"/>
    <mergeCell ref="B16:L17"/>
    <mergeCell ref="M16:M17"/>
    <mergeCell ref="A18:A22"/>
    <mergeCell ref="B18:B20"/>
    <mergeCell ref="C18:C20"/>
    <mergeCell ref="D18:D20"/>
    <mergeCell ref="E18:L18"/>
    <mergeCell ref="E19:E20"/>
    <mergeCell ref="F19:F20"/>
    <mergeCell ref="J22:K22"/>
    <mergeCell ref="B13:L13"/>
    <mergeCell ref="A14:A15"/>
    <mergeCell ref="M14:M15"/>
    <mergeCell ref="B12:L12"/>
    <mergeCell ref="B11:L11"/>
    <mergeCell ref="B7:D7"/>
    <mergeCell ref="E7:J7"/>
    <mergeCell ref="K7:L7"/>
    <mergeCell ref="B8:L8"/>
    <mergeCell ref="B9:L9"/>
    <mergeCell ref="B14:L15"/>
    <mergeCell ref="F37:G37"/>
    <mergeCell ref="H37:I37"/>
    <mergeCell ref="J37:K37"/>
    <mergeCell ref="J30:K30"/>
    <mergeCell ref="H30:I30"/>
    <mergeCell ref="F30:G30"/>
    <mergeCell ref="B30:C30"/>
    <mergeCell ref="H35:I35"/>
    <mergeCell ref="J35:K35"/>
    <mergeCell ref="B36:C36"/>
    <mergeCell ref="F36:G36"/>
    <mergeCell ref="H36:I36"/>
    <mergeCell ref="J36:K36"/>
    <mergeCell ref="B35:C35"/>
    <mergeCell ref="H31:I31"/>
    <mergeCell ref="F31:G31"/>
    <mergeCell ref="B31:C31"/>
    <mergeCell ref="J31:K31"/>
  </mergeCells>
  <pageMargins left="0.19685039370078741" right="0.1968503937007874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40" workbookViewId="0">
      <selection activeCell="G57" sqref="G57"/>
    </sheetView>
  </sheetViews>
  <sheetFormatPr defaultRowHeight="15" x14ac:dyDescent="0.25"/>
  <cols>
    <col min="1" max="1" width="11.5703125" customWidth="1"/>
    <col min="2" max="2" width="30.5703125" customWidth="1"/>
    <col min="3" max="3" width="17.140625" customWidth="1"/>
    <col min="4" max="4" width="18.42578125" customWidth="1"/>
    <col min="5" max="5" width="10.5703125" customWidth="1"/>
    <col min="6" max="6" width="12.5703125" customWidth="1"/>
  </cols>
  <sheetData>
    <row r="1" spans="1:10" ht="15.75" x14ac:dyDescent="0.25">
      <c r="G1" s="66"/>
      <c r="H1" s="66"/>
      <c r="I1" s="66"/>
      <c r="J1" s="66"/>
    </row>
    <row r="3" spans="1:10" ht="18.75" x14ac:dyDescent="0.3">
      <c r="A3" s="62" t="s">
        <v>54</v>
      </c>
      <c r="B3" s="62"/>
      <c r="C3" s="62"/>
      <c r="D3" s="62"/>
      <c r="E3" s="62"/>
      <c r="F3" s="62"/>
      <c r="G3" s="62"/>
      <c r="H3" s="62"/>
      <c r="I3" s="62"/>
      <c r="J3" s="62"/>
    </row>
    <row r="5" spans="1:10" ht="58.5" customHeight="1" x14ac:dyDescent="0.25">
      <c r="A5" s="64" t="s">
        <v>35</v>
      </c>
      <c r="B5" s="30" t="s">
        <v>36</v>
      </c>
      <c r="C5" s="30" t="s">
        <v>37</v>
      </c>
      <c r="D5" s="30" t="s">
        <v>22</v>
      </c>
      <c r="E5" s="30" t="s">
        <v>38</v>
      </c>
      <c r="F5" s="30"/>
      <c r="G5" s="30"/>
      <c r="H5" s="30"/>
      <c r="I5" s="30"/>
      <c r="J5" s="30"/>
    </row>
    <row r="6" spans="1:10" x14ac:dyDescent="0.25">
      <c r="A6" s="64"/>
      <c r="B6" s="30"/>
      <c r="C6" s="30"/>
      <c r="D6" s="30"/>
      <c r="E6" s="30" t="s">
        <v>26</v>
      </c>
      <c r="F6" s="68"/>
      <c r="G6" s="68"/>
      <c r="H6" s="68"/>
      <c r="I6" s="68"/>
      <c r="J6" s="68"/>
    </row>
    <row r="7" spans="1:10" ht="30" x14ac:dyDescent="0.25">
      <c r="A7" s="64"/>
      <c r="B7" s="30"/>
      <c r="C7" s="30"/>
      <c r="D7" s="30"/>
      <c r="E7" s="30"/>
      <c r="F7" s="19" t="s">
        <v>39</v>
      </c>
      <c r="G7" s="19" t="s">
        <v>40</v>
      </c>
      <c r="H7" s="19" t="s">
        <v>41</v>
      </c>
      <c r="I7" s="19" t="s">
        <v>42</v>
      </c>
      <c r="J7" s="19" t="s">
        <v>43</v>
      </c>
    </row>
    <row r="8" spans="1:10" x14ac:dyDescent="0.25">
      <c r="A8" s="21">
        <v>1</v>
      </c>
      <c r="B8" s="19">
        <v>2</v>
      </c>
      <c r="C8" s="19">
        <v>3</v>
      </c>
      <c r="D8" s="19">
        <v>5</v>
      </c>
      <c r="E8" s="19">
        <v>6</v>
      </c>
      <c r="F8" s="19">
        <v>10</v>
      </c>
      <c r="G8" s="19">
        <v>11</v>
      </c>
      <c r="H8" s="19">
        <v>12</v>
      </c>
      <c r="I8" s="22">
        <v>13</v>
      </c>
      <c r="J8" s="22">
        <v>14</v>
      </c>
    </row>
    <row r="9" spans="1:10" x14ac:dyDescent="0.25">
      <c r="A9" s="38" t="s">
        <v>78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30.75" customHeight="1" x14ac:dyDescent="0.25">
      <c r="A10" s="65" t="s">
        <v>44</v>
      </c>
      <c r="B10" s="38" t="s">
        <v>77</v>
      </c>
      <c r="C10" s="30" t="s">
        <v>64</v>
      </c>
      <c r="D10" s="19" t="s">
        <v>45</v>
      </c>
      <c r="E10" s="17">
        <f>E14+E13</f>
        <v>14851</v>
      </c>
      <c r="F10" s="17">
        <f>F14+F13</f>
        <v>4729.8999999999996</v>
      </c>
      <c r="G10" s="17">
        <f t="shared" ref="G10:J10" si="0">G14+G13</f>
        <v>4938.6000000000004</v>
      </c>
      <c r="H10" s="17">
        <f t="shared" si="0"/>
        <v>5182.5</v>
      </c>
      <c r="I10" s="17">
        <f t="shared" si="0"/>
        <v>0</v>
      </c>
      <c r="J10" s="17">
        <f t="shared" si="0"/>
        <v>0</v>
      </c>
    </row>
    <row r="11" spans="1:10" ht="35.25" customHeight="1" x14ac:dyDescent="0.25">
      <c r="A11" s="65"/>
      <c r="B11" s="38"/>
      <c r="C11" s="30"/>
      <c r="D11" s="19" t="s">
        <v>27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</row>
    <row r="12" spans="1:10" ht="34.5" customHeight="1" x14ac:dyDescent="0.25">
      <c r="A12" s="65"/>
      <c r="B12" s="38"/>
      <c r="C12" s="30"/>
      <c r="D12" s="19" t="s">
        <v>28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</row>
    <row r="13" spans="1:10" ht="21" customHeight="1" x14ac:dyDescent="0.25">
      <c r="A13" s="65"/>
      <c r="B13" s="38"/>
      <c r="C13" s="30"/>
      <c r="D13" s="19" t="s">
        <v>62</v>
      </c>
      <c r="E13" s="17">
        <f>SUM(F13:J13)</f>
        <v>6014.7</v>
      </c>
      <c r="F13" s="17">
        <v>1907.9</v>
      </c>
      <c r="G13" s="17">
        <v>2003.3</v>
      </c>
      <c r="H13" s="17">
        <v>2103.5</v>
      </c>
      <c r="I13" s="17">
        <v>0</v>
      </c>
      <c r="J13" s="17">
        <f>I13*5</f>
        <v>0</v>
      </c>
    </row>
    <row r="14" spans="1:10" ht="30.75" customHeight="1" x14ac:dyDescent="0.25">
      <c r="A14" s="65"/>
      <c r="B14" s="38"/>
      <c r="C14" s="30"/>
      <c r="D14" s="19" t="s">
        <v>29</v>
      </c>
      <c r="E14" s="17">
        <f>SUM(F14:J14)</f>
        <v>8836.2999999999993</v>
      </c>
      <c r="F14" s="17">
        <v>2822</v>
      </c>
      <c r="G14" s="17">
        <v>2935.3</v>
      </c>
      <c r="H14" s="17">
        <v>3079</v>
      </c>
      <c r="I14" s="17">
        <v>0</v>
      </c>
      <c r="J14" s="17">
        <f>I14*5</f>
        <v>0</v>
      </c>
    </row>
    <row r="15" spans="1:10" ht="30.75" customHeight="1" x14ac:dyDescent="0.25">
      <c r="A15" s="65"/>
      <c r="B15" s="38"/>
      <c r="C15" s="30"/>
      <c r="D15" s="19" t="s">
        <v>30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</row>
    <row r="16" spans="1:10" x14ac:dyDescent="0.25">
      <c r="A16" s="30" t="s">
        <v>46</v>
      </c>
      <c r="B16" s="30"/>
      <c r="C16" s="30"/>
      <c r="D16" s="19" t="s">
        <v>45</v>
      </c>
      <c r="E16" s="17">
        <f t="shared" ref="E16:J16" si="1">E10</f>
        <v>14851</v>
      </c>
      <c r="F16" s="17">
        <f t="shared" si="1"/>
        <v>4729.8999999999996</v>
      </c>
      <c r="G16" s="17">
        <f t="shared" si="1"/>
        <v>4938.6000000000004</v>
      </c>
      <c r="H16" s="17">
        <f t="shared" si="1"/>
        <v>5182.5</v>
      </c>
      <c r="I16" s="17">
        <f t="shared" si="1"/>
        <v>0</v>
      </c>
      <c r="J16" s="17">
        <f t="shared" si="1"/>
        <v>0</v>
      </c>
    </row>
    <row r="17" spans="1:12" ht="30" x14ac:dyDescent="0.25">
      <c r="A17" s="30"/>
      <c r="B17" s="30"/>
      <c r="C17" s="30"/>
      <c r="D17" s="19" t="s">
        <v>27</v>
      </c>
      <c r="E17" s="17">
        <f t="shared" ref="E17:J21" si="2">E11</f>
        <v>0</v>
      </c>
      <c r="F17" s="17">
        <f t="shared" si="2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17">
        <f t="shared" si="2"/>
        <v>0</v>
      </c>
    </row>
    <row r="18" spans="1:12" ht="49.5" customHeight="1" x14ac:dyDescent="0.25">
      <c r="A18" s="30"/>
      <c r="B18" s="30"/>
      <c r="C18" s="30"/>
      <c r="D18" s="19" t="s">
        <v>28</v>
      </c>
      <c r="E18" s="17">
        <f t="shared" si="2"/>
        <v>0</v>
      </c>
      <c r="F18" s="17">
        <f t="shared" si="2"/>
        <v>0</v>
      </c>
      <c r="G18" s="17">
        <f t="shared" si="2"/>
        <v>0</v>
      </c>
      <c r="H18" s="17">
        <f t="shared" si="2"/>
        <v>0</v>
      </c>
      <c r="I18" s="17">
        <f t="shared" si="2"/>
        <v>0</v>
      </c>
      <c r="J18" s="17">
        <f t="shared" si="2"/>
        <v>0</v>
      </c>
    </row>
    <row r="19" spans="1:12" ht="32.25" customHeight="1" x14ac:dyDescent="0.25">
      <c r="A19" s="30"/>
      <c r="B19" s="30"/>
      <c r="C19" s="30"/>
      <c r="D19" s="19" t="s">
        <v>62</v>
      </c>
      <c r="E19" s="17">
        <f t="shared" si="2"/>
        <v>6014.7</v>
      </c>
      <c r="F19" s="17">
        <f t="shared" si="2"/>
        <v>1907.9</v>
      </c>
      <c r="G19" s="17">
        <f t="shared" si="2"/>
        <v>2003.3</v>
      </c>
      <c r="H19" s="17">
        <f t="shared" si="2"/>
        <v>2103.5</v>
      </c>
      <c r="I19" s="17">
        <f t="shared" si="2"/>
        <v>0</v>
      </c>
      <c r="J19" s="17">
        <f t="shared" si="2"/>
        <v>0</v>
      </c>
    </row>
    <row r="20" spans="1:12" ht="17.25" customHeight="1" x14ac:dyDescent="0.25">
      <c r="A20" s="30"/>
      <c r="B20" s="30"/>
      <c r="C20" s="30"/>
      <c r="D20" s="19" t="s">
        <v>29</v>
      </c>
      <c r="E20" s="17">
        <f t="shared" si="2"/>
        <v>8836.2999999999993</v>
      </c>
      <c r="F20" s="17">
        <f t="shared" si="2"/>
        <v>2822</v>
      </c>
      <c r="G20" s="17">
        <f t="shared" si="2"/>
        <v>2935.3</v>
      </c>
      <c r="H20" s="17">
        <f t="shared" si="2"/>
        <v>3079</v>
      </c>
      <c r="I20" s="17">
        <f t="shared" si="2"/>
        <v>0</v>
      </c>
      <c r="J20" s="17">
        <f t="shared" si="2"/>
        <v>0</v>
      </c>
    </row>
    <row r="21" spans="1:12" ht="30" x14ac:dyDescent="0.25">
      <c r="A21" s="30"/>
      <c r="B21" s="30"/>
      <c r="C21" s="30"/>
      <c r="D21" s="23" t="s">
        <v>30</v>
      </c>
      <c r="E21" s="17">
        <f t="shared" si="2"/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7">
        <f t="shared" si="2"/>
        <v>0</v>
      </c>
      <c r="J21" s="17">
        <f t="shared" si="2"/>
        <v>0</v>
      </c>
    </row>
    <row r="22" spans="1:12" x14ac:dyDescent="0.25">
      <c r="A22" s="38" t="s">
        <v>47</v>
      </c>
      <c r="B22" s="38"/>
      <c r="C22" s="38"/>
      <c r="D22" s="19" t="s">
        <v>45</v>
      </c>
      <c r="E22" s="17">
        <f t="shared" ref="E22:E27" si="3">E16</f>
        <v>14851</v>
      </c>
      <c r="F22" s="17">
        <f t="shared" ref="F22:J22" si="4">F16</f>
        <v>4729.8999999999996</v>
      </c>
      <c r="G22" s="17">
        <f t="shared" si="4"/>
        <v>4938.6000000000004</v>
      </c>
      <c r="H22" s="17">
        <f t="shared" si="4"/>
        <v>5182.5</v>
      </c>
      <c r="I22" s="17">
        <f t="shared" si="4"/>
        <v>0</v>
      </c>
      <c r="J22" s="17">
        <f t="shared" si="4"/>
        <v>0</v>
      </c>
    </row>
    <row r="23" spans="1:12" ht="30" x14ac:dyDescent="0.25">
      <c r="A23" s="38"/>
      <c r="B23" s="38"/>
      <c r="C23" s="38"/>
      <c r="D23" s="19" t="s">
        <v>27</v>
      </c>
      <c r="E23" s="17">
        <f t="shared" si="3"/>
        <v>0</v>
      </c>
      <c r="F23" s="17">
        <f t="shared" ref="F23:J23" si="5">F17</f>
        <v>0</v>
      </c>
      <c r="G23" s="17">
        <f t="shared" si="5"/>
        <v>0</v>
      </c>
      <c r="H23" s="17">
        <f t="shared" si="5"/>
        <v>0</v>
      </c>
      <c r="I23" s="17">
        <f t="shared" si="5"/>
        <v>0</v>
      </c>
      <c r="J23" s="17">
        <f t="shared" si="5"/>
        <v>0</v>
      </c>
    </row>
    <row r="24" spans="1:12" ht="45" x14ac:dyDescent="0.25">
      <c r="A24" s="38"/>
      <c r="B24" s="38"/>
      <c r="C24" s="38"/>
      <c r="D24" s="19" t="s">
        <v>28</v>
      </c>
      <c r="E24" s="17">
        <f t="shared" si="3"/>
        <v>0</v>
      </c>
      <c r="F24" s="17">
        <f t="shared" ref="F24:J24" si="6">F18</f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</row>
    <row r="25" spans="1:12" x14ac:dyDescent="0.25">
      <c r="A25" s="38"/>
      <c r="B25" s="38"/>
      <c r="C25" s="38"/>
      <c r="D25" s="19" t="s">
        <v>62</v>
      </c>
      <c r="E25" s="17">
        <f t="shared" si="3"/>
        <v>6014.7</v>
      </c>
      <c r="F25" s="17">
        <f t="shared" ref="F25:J25" si="7">F19</f>
        <v>1907.9</v>
      </c>
      <c r="G25" s="17">
        <f t="shared" si="7"/>
        <v>2003.3</v>
      </c>
      <c r="H25" s="17">
        <f t="shared" si="7"/>
        <v>2103.5</v>
      </c>
      <c r="I25" s="17">
        <f t="shared" si="7"/>
        <v>0</v>
      </c>
      <c r="J25" s="17">
        <f t="shared" si="7"/>
        <v>0</v>
      </c>
    </row>
    <row r="26" spans="1:12" x14ac:dyDescent="0.25">
      <c r="A26" s="38"/>
      <c r="B26" s="38"/>
      <c r="C26" s="38"/>
      <c r="D26" s="19" t="s">
        <v>29</v>
      </c>
      <c r="E26" s="17">
        <f t="shared" si="3"/>
        <v>8836.2999999999993</v>
      </c>
      <c r="F26" s="17">
        <f t="shared" ref="F26:J26" si="8">F20</f>
        <v>2822</v>
      </c>
      <c r="G26" s="17">
        <f t="shared" si="8"/>
        <v>2935.3</v>
      </c>
      <c r="H26" s="17">
        <f t="shared" si="8"/>
        <v>3079</v>
      </c>
      <c r="I26" s="17">
        <f t="shared" si="8"/>
        <v>0</v>
      </c>
      <c r="J26" s="17">
        <f t="shared" si="8"/>
        <v>0</v>
      </c>
    </row>
    <row r="27" spans="1:12" ht="30" x14ac:dyDescent="0.25">
      <c r="A27" s="38"/>
      <c r="B27" s="38"/>
      <c r="C27" s="38"/>
      <c r="D27" s="23" t="s">
        <v>30</v>
      </c>
      <c r="E27" s="17">
        <f t="shared" si="3"/>
        <v>0</v>
      </c>
      <c r="F27" s="17">
        <f>F21</f>
        <v>0</v>
      </c>
      <c r="G27" s="17">
        <f t="shared" ref="G27:J27" si="9">G21</f>
        <v>0</v>
      </c>
      <c r="H27" s="17">
        <f t="shared" si="9"/>
        <v>0</v>
      </c>
      <c r="I27" s="17">
        <f t="shared" si="9"/>
        <v>0</v>
      </c>
      <c r="J27" s="17">
        <f t="shared" si="9"/>
        <v>0</v>
      </c>
    </row>
    <row r="28" spans="1:12" x14ac:dyDescent="0.25">
      <c r="A28" s="67" t="s">
        <v>48</v>
      </c>
      <c r="B28" s="67"/>
      <c r="C28" s="22"/>
      <c r="D28" s="22"/>
      <c r="E28" s="22"/>
      <c r="F28" s="22"/>
      <c r="G28" s="22"/>
      <c r="H28" s="22"/>
      <c r="I28" s="22"/>
      <c r="J28" s="22"/>
    </row>
    <row r="29" spans="1:12" x14ac:dyDescent="0.25">
      <c r="A29" s="30" t="s">
        <v>49</v>
      </c>
      <c r="B29" s="30"/>
      <c r="C29" s="30"/>
      <c r="D29" s="19" t="s">
        <v>45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6"/>
      <c r="L29" s="7"/>
    </row>
    <row r="30" spans="1:12" ht="30" x14ac:dyDescent="0.25">
      <c r="A30" s="30"/>
      <c r="B30" s="30"/>
      <c r="C30" s="30"/>
      <c r="D30" s="19" t="s">
        <v>27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</row>
    <row r="31" spans="1:12" ht="45" x14ac:dyDescent="0.25">
      <c r="A31" s="30"/>
      <c r="B31" s="30"/>
      <c r="C31" s="30"/>
      <c r="D31" s="19" t="s">
        <v>28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</row>
    <row r="32" spans="1:12" x14ac:dyDescent="0.25">
      <c r="A32" s="30"/>
      <c r="B32" s="30"/>
      <c r="C32" s="30"/>
      <c r="D32" s="19" t="s">
        <v>29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</row>
    <row r="33" spans="1:10" ht="40.5" customHeight="1" x14ac:dyDescent="0.25">
      <c r="A33" s="30"/>
      <c r="B33" s="30"/>
      <c r="C33" s="30"/>
      <c r="D33" s="23" t="s">
        <v>30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</row>
    <row r="34" spans="1:10" x14ac:dyDescent="0.25">
      <c r="A34" s="30" t="s">
        <v>50</v>
      </c>
      <c r="B34" s="30"/>
      <c r="C34" s="30"/>
      <c r="D34" s="19" t="s">
        <v>45</v>
      </c>
      <c r="E34" s="17">
        <f>E22</f>
        <v>14851</v>
      </c>
      <c r="F34" s="17">
        <f>F22</f>
        <v>4729.8999999999996</v>
      </c>
      <c r="G34" s="17">
        <f>G22</f>
        <v>4938.6000000000004</v>
      </c>
      <c r="H34" s="17">
        <f>H22</f>
        <v>5182.5</v>
      </c>
      <c r="I34" s="17">
        <f>I22</f>
        <v>0</v>
      </c>
      <c r="J34" s="17">
        <f>J22</f>
        <v>0</v>
      </c>
    </row>
    <row r="35" spans="1:10" ht="36.75" customHeight="1" x14ac:dyDescent="0.25">
      <c r="A35" s="30"/>
      <c r="B35" s="30"/>
      <c r="C35" s="30"/>
      <c r="D35" s="19" t="s">
        <v>27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</row>
    <row r="36" spans="1:10" ht="54" customHeight="1" x14ac:dyDescent="0.25">
      <c r="A36" s="30"/>
      <c r="B36" s="30"/>
      <c r="C36" s="30"/>
      <c r="D36" s="19" t="s">
        <v>28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</row>
    <row r="37" spans="1:10" ht="21.75" customHeight="1" x14ac:dyDescent="0.25">
      <c r="A37" s="30"/>
      <c r="B37" s="30"/>
      <c r="C37" s="30"/>
      <c r="D37" s="24" t="s">
        <v>62</v>
      </c>
      <c r="E37" s="17">
        <f>E25</f>
        <v>6014.7</v>
      </c>
      <c r="F37" s="17">
        <f>F25</f>
        <v>1907.9</v>
      </c>
      <c r="G37" s="17">
        <f>G25</f>
        <v>2003.3</v>
      </c>
      <c r="H37" s="17">
        <f>H25</f>
        <v>2103.5</v>
      </c>
      <c r="I37" s="17">
        <f>I25</f>
        <v>0</v>
      </c>
      <c r="J37" s="17">
        <f>J25</f>
        <v>0</v>
      </c>
    </row>
    <row r="38" spans="1:10" x14ac:dyDescent="0.25">
      <c r="A38" s="30"/>
      <c r="B38" s="30"/>
      <c r="C38" s="30"/>
      <c r="D38" s="19" t="s">
        <v>29</v>
      </c>
      <c r="E38" s="17">
        <f>E26</f>
        <v>8836.2999999999993</v>
      </c>
      <c r="F38" s="17">
        <f>F26</f>
        <v>2822</v>
      </c>
      <c r="G38" s="17">
        <f>G26</f>
        <v>2935.3</v>
      </c>
      <c r="H38" s="17">
        <f>H26</f>
        <v>3079</v>
      </c>
      <c r="I38" s="17">
        <f>I26</f>
        <v>0</v>
      </c>
      <c r="J38" s="17">
        <f>J26</f>
        <v>0</v>
      </c>
    </row>
    <row r="39" spans="1:10" ht="30" x14ac:dyDescent="0.25">
      <c r="A39" s="30"/>
      <c r="B39" s="30"/>
      <c r="C39" s="30"/>
      <c r="D39" s="23" t="s">
        <v>30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</row>
    <row r="40" spans="1:10" x14ac:dyDescent="0.25">
      <c r="A40" s="67" t="s">
        <v>48</v>
      </c>
      <c r="B40" s="67"/>
      <c r="C40" s="22"/>
      <c r="D40" s="22"/>
      <c r="E40" s="17"/>
      <c r="F40" s="17"/>
      <c r="G40" s="17"/>
      <c r="H40" s="17"/>
      <c r="I40" s="17"/>
      <c r="J40" s="17"/>
    </row>
    <row r="41" spans="1:10" x14ac:dyDescent="0.25">
      <c r="A41" s="30" t="s">
        <v>51</v>
      </c>
      <c r="B41" s="30"/>
      <c r="C41" s="30"/>
      <c r="D41" s="19" t="s">
        <v>45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</row>
    <row r="42" spans="1:10" ht="35.25" customHeight="1" x14ac:dyDescent="0.25">
      <c r="A42" s="30"/>
      <c r="B42" s="30"/>
      <c r="C42" s="30"/>
      <c r="D42" s="19" t="s">
        <v>27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</row>
    <row r="43" spans="1:10" ht="51" customHeight="1" x14ac:dyDescent="0.25">
      <c r="A43" s="30"/>
      <c r="B43" s="30"/>
      <c r="C43" s="30"/>
      <c r="D43" s="19" t="s">
        <v>28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</row>
    <row r="44" spans="1:10" ht="23.25" customHeight="1" x14ac:dyDescent="0.25">
      <c r="A44" s="30"/>
      <c r="B44" s="30"/>
      <c r="C44" s="30"/>
      <c r="D44" s="19" t="s">
        <v>29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</row>
    <row r="45" spans="1:10" ht="30.75" customHeight="1" x14ac:dyDescent="0.25">
      <c r="A45" s="30"/>
      <c r="B45" s="30"/>
      <c r="C45" s="30"/>
      <c r="D45" s="23" t="s">
        <v>30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</row>
    <row r="46" spans="1:10" x14ac:dyDescent="0.25">
      <c r="A46" s="30" t="s">
        <v>52</v>
      </c>
      <c r="B46" s="30"/>
      <c r="C46" s="30"/>
      <c r="D46" s="19" t="s">
        <v>45</v>
      </c>
      <c r="E46" s="17">
        <f>E34</f>
        <v>14851</v>
      </c>
      <c r="F46" s="17">
        <f t="shared" ref="F46:J46" si="10">F34</f>
        <v>4729.8999999999996</v>
      </c>
      <c r="G46" s="17">
        <f t="shared" si="10"/>
        <v>4938.6000000000004</v>
      </c>
      <c r="H46" s="17">
        <f t="shared" si="10"/>
        <v>5182.5</v>
      </c>
      <c r="I46" s="17">
        <f t="shared" si="10"/>
        <v>0</v>
      </c>
      <c r="J46" s="17">
        <f t="shared" si="10"/>
        <v>0</v>
      </c>
    </row>
    <row r="47" spans="1:10" ht="30" x14ac:dyDescent="0.25">
      <c r="A47" s="30"/>
      <c r="B47" s="30"/>
      <c r="C47" s="30"/>
      <c r="D47" s="19" t="s">
        <v>27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</row>
    <row r="48" spans="1:10" ht="45" x14ac:dyDescent="0.25">
      <c r="A48" s="30"/>
      <c r="B48" s="30"/>
      <c r="C48" s="30"/>
      <c r="D48" s="19" t="s">
        <v>28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</row>
    <row r="49" spans="1:10" x14ac:dyDescent="0.25">
      <c r="A49" s="30"/>
      <c r="B49" s="30"/>
      <c r="C49" s="30"/>
      <c r="D49" s="24" t="s">
        <v>62</v>
      </c>
      <c r="E49" s="17">
        <f>E37</f>
        <v>6014.7</v>
      </c>
      <c r="F49" s="17">
        <f t="shared" ref="F49:J49" si="11">F37</f>
        <v>1907.9</v>
      </c>
      <c r="G49" s="17">
        <f t="shared" si="11"/>
        <v>2003.3</v>
      </c>
      <c r="H49" s="17">
        <f t="shared" si="11"/>
        <v>2103.5</v>
      </c>
      <c r="I49" s="17">
        <f t="shared" si="11"/>
        <v>0</v>
      </c>
      <c r="J49" s="17">
        <f t="shared" si="11"/>
        <v>0</v>
      </c>
    </row>
    <row r="50" spans="1:10" x14ac:dyDescent="0.25">
      <c r="A50" s="30"/>
      <c r="B50" s="30"/>
      <c r="C50" s="30"/>
      <c r="D50" s="19" t="s">
        <v>29</v>
      </c>
      <c r="E50" s="17">
        <f>E38</f>
        <v>8836.2999999999993</v>
      </c>
      <c r="F50" s="17">
        <f t="shared" ref="F50:J50" si="12">F38</f>
        <v>2822</v>
      </c>
      <c r="G50" s="17">
        <f t="shared" si="12"/>
        <v>2935.3</v>
      </c>
      <c r="H50" s="17">
        <f t="shared" si="12"/>
        <v>3079</v>
      </c>
      <c r="I50" s="17">
        <f t="shared" si="12"/>
        <v>0</v>
      </c>
      <c r="J50" s="17">
        <f t="shared" si="12"/>
        <v>0</v>
      </c>
    </row>
    <row r="51" spans="1:10" ht="27.75" customHeight="1" x14ac:dyDescent="0.25">
      <c r="A51" s="30"/>
      <c r="B51" s="30"/>
      <c r="C51" s="30"/>
      <c r="D51" s="23" t="s">
        <v>30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</row>
    <row r="52" spans="1:10" x14ac:dyDescent="0.25">
      <c r="A52" s="30" t="s">
        <v>48</v>
      </c>
      <c r="B52" s="30"/>
      <c r="C52" s="30"/>
      <c r="D52" s="19"/>
      <c r="E52" s="20"/>
      <c r="F52" s="20"/>
      <c r="G52" s="20"/>
      <c r="H52" s="20"/>
      <c r="I52" s="20"/>
      <c r="J52" s="20"/>
    </row>
    <row r="53" spans="1:10" x14ac:dyDescent="0.25">
      <c r="A53" s="30" t="s">
        <v>63</v>
      </c>
      <c r="B53" s="30"/>
      <c r="C53" s="30"/>
      <c r="D53" s="19" t="s">
        <v>45</v>
      </c>
      <c r="E53" s="17">
        <f>E22</f>
        <v>14851</v>
      </c>
      <c r="F53" s="17">
        <f t="shared" ref="F53:J53" si="13">F22</f>
        <v>4729.8999999999996</v>
      </c>
      <c r="G53" s="17">
        <f t="shared" si="13"/>
        <v>4938.6000000000004</v>
      </c>
      <c r="H53" s="17">
        <f t="shared" si="13"/>
        <v>5182.5</v>
      </c>
      <c r="I53" s="17">
        <f t="shared" si="13"/>
        <v>0</v>
      </c>
      <c r="J53" s="17">
        <f t="shared" si="13"/>
        <v>0</v>
      </c>
    </row>
    <row r="54" spans="1:10" ht="30" x14ac:dyDescent="0.25">
      <c r="A54" s="30"/>
      <c r="B54" s="30"/>
      <c r="C54" s="30"/>
      <c r="D54" s="19" t="s">
        <v>27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</row>
    <row r="55" spans="1:10" ht="49.5" customHeight="1" x14ac:dyDescent="0.25">
      <c r="A55" s="30"/>
      <c r="B55" s="30"/>
      <c r="C55" s="30"/>
      <c r="D55" s="19" t="s">
        <v>28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</row>
    <row r="56" spans="1:10" x14ac:dyDescent="0.25">
      <c r="A56" s="30"/>
      <c r="B56" s="30"/>
      <c r="C56" s="30"/>
      <c r="D56" s="19" t="s">
        <v>29</v>
      </c>
      <c r="E56" s="17">
        <f>E53</f>
        <v>14851</v>
      </c>
      <c r="F56" s="17">
        <f t="shared" ref="F56:J56" si="14">F53</f>
        <v>4729.8999999999996</v>
      </c>
      <c r="G56" s="17">
        <f t="shared" si="14"/>
        <v>4938.6000000000004</v>
      </c>
      <c r="H56" s="17">
        <f t="shared" si="14"/>
        <v>5182.5</v>
      </c>
      <c r="I56" s="17">
        <f t="shared" si="14"/>
        <v>0</v>
      </c>
      <c r="J56" s="17">
        <f t="shared" si="14"/>
        <v>0</v>
      </c>
    </row>
    <row r="57" spans="1:10" ht="54" customHeight="1" x14ac:dyDescent="0.25">
      <c r="A57" s="30"/>
      <c r="B57" s="30"/>
      <c r="C57" s="30"/>
      <c r="D57" s="19" t="s">
        <v>53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</row>
    <row r="58" spans="1:10" x14ac:dyDescent="0.25">
      <c r="A58" s="4"/>
      <c r="B58" s="5"/>
      <c r="C58" s="5"/>
      <c r="D58" s="5"/>
      <c r="E58" s="18"/>
      <c r="F58" s="18"/>
      <c r="G58" s="18"/>
      <c r="H58" s="18"/>
      <c r="I58" s="18"/>
      <c r="J58" s="18"/>
    </row>
  </sheetData>
  <mergeCells count="23">
    <mergeCell ref="G1:J1"/>
    <mergeCell ref="A28:B28"/>
    <mergeCell ref="A40:B40"/>
    <mergeCell ref="A34:C39"/>
    <mergeCell ref="A41:C45"/>
    <mergeCell ref="E5:J5"/>
    <mergeCell ref="E6:E7"/>
    <mergeCell ref="F6:J6"/>
    <mergeCell ref="C10:C15"/>
    <mergeCell ref="A46:C51"/>
    <mergeCell ref="A52:C52"/>
    <mergeCell ref="A53:C57"/>
    <mergeCell ref="A3:J3"/>
    <mergeCell ref="A16:C21"/>
    <mergeCell ref="A22:C27"/>
    <mergeCell ref="A29:C33"/>
    <mergeCell ref="A9:J9"/>
    <mergeCell ref="A5:A7"/>
    <mergeCell ref="B5:B7"/>
    <mergeCell ref="C5:C7"/>
    <mergeCell ref="D5:D7"/>
    <mergeCell ref="A10:A15"/>
    <mergeCell ref="B10:B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view="pageBreakPreview" zoomScale="110" zoomScaleNormal="100" zoomScaleSheetLayoutView="110" workbookViewId="0">
      <selection activeCell="B11" sqref="B11"/>
    </sheetView>
  </sheetViews>
  <sheetFormatPr defaultRowHeight="15" x14ac:dyDescent="0.25"/>
  <cols>
    <col min="1" max="1" width="13" customWidth="1"/>
    <col min="2" max="2" width="17.5703125" customWidth="1"/>
    <col min="3" max="3" width="44.5703125" customWidth="1"/>
    <col min="4" max="4" width="42.5703125" customWidth="1"/>
  </cols>
  <sheetData>
    <row r="1" spans="1:4" ht="15.75" x14ac:dyDescent="0.25">
      <c r="A1" s="8"/>
      <c r="B1" s="8"/>
      <c r="C1" s="8"/>
      <c r="D1" s="8"/>
    </row>
    <row r="2" spans="1:4" ht="15.75" x14ac:dyDescent="0.25">
      <c r="A2" s="8"/>
      <c r="B2" s="8"/>
      <c r="C2" s="8"/>
      <c r="D2" s="8"/>
    </row>
    <row r="3" spans="1:4" ht="18.75" x14ac:dyDescent="0.3">
      <c r="A3" s="62" t="s">
        <v>60</v>
      </c>
      <c r="B3" s="62"/>
      <c r="C3" s="62"/>
      <c r="D3" s="62"/>
    </row>
    <row r="5" spans="1:4" x14ac:dyDescent="0.25">
      <c r="A5" s="30" t="s">
        <v>55</v>
      </c>
      <c r="B5" s="30" t="s">
        <v>56</v>
      </c>
      <c r="C5" s="30" t="s">
        <v>57</v>
      </c>
      <c r="D5" s="19" t="s">
        <v>58</v>
      </c>
    </row>
    <row r="6" spans="1:4" x14ac:dyDescent="0.25">
      <c r="A6" s="30"/>
      <c r="B6" s="30"/>
      <c r="C6" s="30"/>
      <c r="D6" s="19" t="s">
        <v>59</v>
      </c>
    </row>
    <row r="7" spans="1:4" x14ac:dyDescent="0.25">
      <c r="A7" s="19">
        <v>1</v>
      </c>
      <c r="B7" s="19">
        <v>2</v>
      </c>
      <c r="C7" s="19">
        <v>3</v>
      </c>
      <c r="D7" s="19">
        <v>4</v>
      </c>
    </row>
    <row r="8" spans="1:4" ht="39.6" customHeight="1" x14ac:dyDescent="0.25">
      <c r="A8" s="30" t="s">
        <v>72</v>
      </c>
      <c r="B8" s="30"/>
      <c r="C8" s="30"/>
      <c r="D8" s="30"/>
    </row>
    <row r="9" spans="1:4" ht="35.25" customHeight="1" x14ac:dyDescent="0.25">
      <c r="A9" s="69" t="s">
        <v>82</v>
      </c>
      <c r="B9" s="69"/>
      <c r="C9" s="69"/>
      <c r="D9" s="69"/>
    </row>
    <row r="10" spans="1:4" ht="21.75" customHeight="1" x14ac:dyDescent="0.25">
      <c r="A10" s="38" t="s">
        <v>83</v>
      </c>
      <c r="B10" s="38"/>
      <c r="C10" s="38"/>
      <c r="D10" s="38"/>
    </row>
    <row r="11" spans="1:4" ht="153.75" customHeight="1" x14ac:dyDescent="0.25">
      <c r="A11" s="19" t="s">
        <v>44</v>
      </c>
      <c r="B11" s="9" t="s">
        <v>74</v>
      </c>
      <c r="C11" s="9" t="s">
        <v>73</v>
      </c>
      <c r="D11" s="9" t="s">
        <v>34</v>
      </c>
    </row>
  </sheetData>
  <mergeCells count="7">
    <mergeCell ref="A10:D10"/>
    <mergeCell ref="A3:D3"/>
    <mergeCell ref="A8:D8"/>
    <mergeCell ref="A9:D9"/>
    <mergeCell ref="A5:A6"/>
    <mergeCell ref="B5:B6"/>
    <mergeCell ref="C5:C6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паспорт</vt:lpstr>
      <vt:lpstr>приложение 1</vt:lpstr>
      <vt:lpstr>приложение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2021-11-25T05:55:34Z</dcterms:modified>
</cp:coreProperties>
</file>