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паспорт" sheetId="1" r:id="rId1"/>
    <sheet name="приложение 1" sheetId="2" r:id="rId2"/>
    <sheet name="приложение 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H16" i="2"/>
  <c r="I16" i="2"/>
  <c r="J20" i="2"/>
  <c r="J16" i="2" s="1"/>
  <c r="F22" i="2"/>
  <c r="G22" i="2"/>
  <c r="H22" i="2"/>
  <c r="I22" i="2"/>
  <c r="J26" i="2"/>
  <c r="J22" i="2" s="1"/>
  <c r="G39" i="2"/>
  <c r="H39" i="2"/>
  <c r="I39" i="2"/>
  <c r="F39" i="2"/>
  <c r="J51" i="2"/>
  <c r="E51" i="2" s="1"/>
  <c r="E47" i="2" s="1"/>
  <c r="I47" i="2"/>
  <c r="H47" i="2"/>
  <c r="G47" i="2"/>
  <c r="F47" i="2"/>
  <c r="J45" i="2"/>
  <c r="E45" i="2" s="1"/>
  <c r="E41" i="2" s="1"/>
  <c r="I41" i="2"/>
  <c r="H41" i="2"/>
  <c r="G41" i="2"/>
  <c r="F41" i="2"/>
  <c r="F11" i="2"/>
  <c r="G11" i="2"/>
  <c r="H11" i="2"/>
  <c r="I11" i="2"/>
  <c r="J11" i="2"/>
  <c r="E11" i="2"/>
  <c r="F12" i="2"/>
  <c r="G12" i="2"/>
  <c r="H12" i="2"/>
  <c r="I12" i="2"/>
  <c r="J12" i="2"/>
  <c r="E12" i="2"/>
  <c r="F13" i="2"/>
  <c r="G13" i="2"/>
  <c r="H13" i="2"/>
  <c r="I13" i="2"/>
  <c r="J13" i="2"/>
  <c r="E13" i="2"/>
  <c r="F14" i="2"/>
  <c r="G14" i="2"/>
  <c r="H14" i="2"/>
  <c r="I14" i="2"/>
  <c r="F15" i="2"/>
  <c r="G15" i="2"/>
  <c r="H15" i="2"/>
  <c r="I15" i="2"/>
  <c r="J15" i="2"/>
  <c r="E15" i="2"/>
  <c r="J14" i="2" l="1"/>
  <c r="E26" i="2"/>
  <c r="E22" i="2" s="1"/>
  <c r="E20" i="2"/>
  <c r="J41" i="2"/>
  <c r="J39" i="2"/>
  <c r="E39" i="2" s="1"/>
  <c r="E35" i="2" s="1"/>
  <c r="J47" i="2"/>
  <c r="L32" i="1"/>
  <c r="F58" i="2"/>
  <c r="G58" i="2"/>
  <c r="F34" i="1" s="1"/>
  <c r="H58" i="2"/>
  <c r="I58" i="2"/>
  <c r="J58" i="2"/>
  <c r="L34" i="1" s="1"/>
  <c r="E58" i="2"/>
  <c r="F57" i="2"/>
  <c r="G57" i="2"/>
  <c r="H57" i="2"/>
  <c r="I57" i="2"/>
  <c r="F56" i="2"/>
  <c r="G56" i="2"/>
  <c r="F32" i="1" s="1"/>
  <c r="H56" i="2"/>
  <c r="H32" i="1" s="1"/>
  <c r="I56" i="2"/>
  <c r="J32" i="1" s="1"/>
  <c r="J56" i="2"/>
  <c r="E56" i="2"/>
  <c r="F55" i="2"/>
  <c r="G55" i="2"/>
  <c r="H55" i="2"/>
  <c r="H31" i="1" s="1"/>
  <c r="I55" i="2"/>
  <c r="J55" i="2"/>
  <c r="L31" i="1" s="1"/>
  <c r="E55" i="2"/>
  <c r="I35" i="2"/>
  <c r="H35" i="2"/>
  <c r="G35" i="2"/>
  <c r="F35" i="2"/>
  <c r="J33" i="2"/>
  <c r="G30" i="2"/>
  <c r="H29" i="2"/>
  <c r="E33" i="2"/>
  <c r="G33" i="2"/>
  <c r="H33" i="2"/>
  <c r="I33" i="2"/>
  <c r="F33" i="2"/>
  <c r="G32" i="2"/>
  <c r="H32" i="2"/>
  <c r="I32" i="2"/>
  <c r="F32" i="2"/>
  <c r="G31" i="2"/>
  <c r="H31" i="2"/>
  <c r="I31" i="2"/>
  <c r="J31" i="2"/>
  <c r="E31" i="2"/>
  <c r="F31" i="2"/>
  <c r="H30" i="2"/>
  <c r="I30" i="2"/>
  <c r="J30" i="2"/>
  <c r="F30" i="2"/>
  <c r="G29" i="2"/>
  <c r="I29" i="2"/>
  <c r="F29" i="2"/>
  <c r="E30" i="2"/>
  <c r="E29" i="2"/>
  <c r="J35" i="2" l="1"/>
  <c r="J64" i="2"/>
  <c r="E14" i="2"/>
  <c r="E16" i="2"/>
  <c r="I61" i="2"/>
  <c r="F63" i="2"/>
  <c r="E61" i="2"/>
  <c r="G61" i="2"/>
  <c r="F62" i="2"/>
  <c r="E62" i="2"/>
  <c r="F61" i="2"/>
  <c r="J62" i="2"/>
  <c r="E64" i="2"/>
  <c r="J31" i="1"/>
  <c r="G64" i="2"/>
  <c r="F28" i="2"/>
  <c r="I64" i="2"/>
  <c r="F64" i="2"/>
  <c r="I28" i="2"/>
  <c r="G28" i="2"/>
  <c r="H64" i="2"/>
  <c r="D34" i="1"/>
  <c r="H28" i="2"/>
  <c r="I63" i="2"/>
  <c r="D32" i="1"/>
  <c r="H63" i="2"/>
  <c r="D31" i="1"/>
  <c r="G63" i="2"/>
  <c r="E34" i="1"/>
  <c r="J32" i="2"/>
  <c r="E57" i="2"/>
  <c r="E32" i="1"/>
  <c r="J57" i="2"/>
  <c r="E31" i="1"/>
  <c r="I62" i="2"/>
  <c r="H62" i="2"/>
  <c r="G62" i="2"/>
  <c r="J29" i="2"/>
  <c r="F31" i="1"/>
  <c r="H34" i="1"/>
  <c r="J61" i="2"/>
  <c r="H61" i="2"/>
  <c r="J34" i="1"/>
  <c r="G10" i="2"/>
  <c r="F76" i="2" l="1"/>
  <c r="F89" i="2" s="1"/>
  <c r="F59" i="2"/>
  <c r="F72" i="2" s="1"/>
  <c r="F85" i="2" s="1"/>
  <c r="G76" i="2"/>
  <c r="G89" i="2" s="1"/>
  <c r="G59" i="2"/>
  <c r="G72" i="2" s="1"/>
  <c r="G85" i="2" s="1"/>
  <c r="I76" i="2"/>
  <c r="I89" i="2" s="1"/>
  <c r="I59" i="2"/>
  <c r="I72" i="2" s="1"/>
  <c r="I85" i="2" s="1"/>
  <c r="H96" i="2"/>
  <c r="H76" i="2"/>
  <c r="H89" i="2" s="1"/>
  <c r="H59" i="2"/>
  <c r="H72" i="2" s="1"/>
  <c r="H85" i="2" s="1"/>
  <c r="E32" i="2"/>
  <c r="E63" i="2" s="1"/>
  <c r="E76" i="2" s="1"/>
  <c r="E89" i="2" s="1"/>
  <c r="J28" i="2"/>
  <c r="J63" i="2"/>
  <c r="I10" i="2"/>
  <c r="J10" i="2"/>
  <c r="I96" i="2"/>
  <c r="G96" i="2"/>
  <c r="H10" i="2"/>
  <c r="E10" i="2"/>
  <c r="F10" i="2"/>
  <c r="F96" i="2"/>
  <c r="J96" i="2" l="1"/>
  <c r="J76" i="2"/>
  <c r="J89" i="2" s="1"/>
  <c r="J59" i="2"/>
  <c r="J72" i="2" s="1"/>
  <c r="J85" i="2" s="1"/>
  <c r="I92" i="2"/>
  <c r="J33" i="1"/>
  <c r="H92" i="2"/>
  <c r="H33" i="1"/>
  <c r="F92" i="2"/>
  <c r="E33" i="1"/>
  <c r="G92" i="2"/>
  <c r="F33" i="1"/>
  <c r="E28" i="2"/>
  <c r="E96" i="2"/>
  <c r="E92" i="2" s="1"/>
  <c r="E54" i="2"/>
  <c r="D30" i="1" s="1"/>
  <c r="F54" i="2"/>
  <c r="F53" i="2" s="1"/>
  <c r="G54" i="2"/>
  <c r="J92" i="2" l="1"/>
  <c r="L33" i="1"/>
  <c r="D33" i="1" s="1"/>
  <c r="E60" i="2"/>
  <c r="E59" i="2" s="1"/>
  <c r="E72" i="2" s="1"/>
  <c r="E85" i="2" s="1"/>
  <c r="E53" i="2"/>
  <c r="G53" i="2"/>
  <c r="F30" i="1"/>
  <c r="F29" i="1" s="1"/>
  <c r="F60" i="2"/>
  <c r="E30" i="1"/>
  <c r="E29" i="1" s="1"/>
  <c r="G60" i="2"/>
  <c r="H54" i="2"/>
  <c r="H30" i="1" s="1"/>
  <c r="H29" i="1" s="1"/>
  <c r="I54" i="2"/>
  <c r="J30" i="1" s="1"/>
  <c r="J29" i="1" s="1"/>
  <c r="J54" i="2"/>
  <c r="L30" i="1" s="1"/>
  <c r="L29" i="1" s="1"/>
  <c r="I60" i="2" l="1"/>
  <c r="H60" i="2"/>
  <c r="I53" i="2"/>
  <c r="J60" i="2"/>
  <c r="H53" i="2"/>
  <c r="J53" i="2"/>
  <c r="D29" i="1"/>
</calcChain>
</file>

<file path=xl/sharedStrings.xml><?xml version="1.0" encoding="utf-8"?>
<sst xmlns="http://schemas.openxmlformats.org/spreadsheetml/2006/main" count="210" uniqueCount="103">
  <si>
    <t>Наименование муниципальной программы</t>
  </si>
  <si>
    <t>Сроки реализации муниципальной программы</t>
  </si>
  <si>
    <t>2022-2025 годы и на период до 2030 года</t>
  </si>
  <si>
    <t>Тип муниципальной программы</t>
  </si>
  <si>
    <t>муниципальная программа</t>
  </si>
  <si>
    <t>Куратор муниципальной программы</t>
  </si>
  <si>
    <t>Соисполнители муниципальной программы</t>
  </si>
  <si>
    <t>Национальная цель</t>
  </si>
  <si>
    <t>Цели муниципальной программы</t>
  </si>
  <si>
    <t>Задачи муниципальной программы</t>
  </si>
  <si>
    <t>Подпрограммы</t>
  </si>
  <si>
    <t>Целевые показатели муниципальной программы</t>
  </si>
  <si>
    <t>№ п/п</t>
  </si>
  <si>
    <t>Наименование целевого показателя</t>
  </si>
  <si>
    <t>Документ-основание</t>
  </si>
  <si>
    <t>Значение показателя по годам</t>
  </si>
  <si>
    <t>Базовое значение</t>
  </si>
  <si>
    <t xml:space="preserve">На момент окончания реализации муниципальной программы </t>
  </si>
  <si>
    <t>Ответственный исполнитель/</t>
  </si>
  <si>
    <t>соисполнитель за достижение показателя</t>
  </si>
  <si>
    <t>1.</t>
  </si>
  <si>
    <t>Параметры финансового обеспечения муниципальной программы</t>
  </si>
  <si>
    <t>Источники финансирования</t>
  </si>
  <si>
    <t>Расходы по годам (тыс. рублей)</t>
  </si>
  <si>
    <t>Всего</t>
  </si>
  <si>
    <t>2026-2030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</si>
  <si>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</si>
  <si>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</si>
  <si>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</si>
  <si>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</si>
  <si>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</si>
  <si>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Параметры финансового обеспечения портфелей проектов (региональных проектов), проектов</t>
  </si>
  <si>
    <t>Ответственный исполнитель муниципальной программы</t>
  </si>
  <si>
    <t>Паспорт муниципальной программы</t>
  </si>
  <si>
    <t>-</t>
  </si>
  <si>
    <t>Номер структурного элемента</t>
  </si>
  <si>
    <t xml:space="preserve">Структурный элемент муниципальной программы </t>
  </si>
  <si>
    <t>Ответственный исполнитель/соисполнитель</t>
  </si>
  <si>
    <t>Финансовые затраты на реализацию(тыс. рублей)</t>
  </si>
  <si>
    <t>2022г.</t>
  </si>
  <si>
    <t>2023г.</t>
  </si>
  <si>
    <t>2024г.</t>
  </si>
  <si>
    <t>2025г.</t>
  </si>
  <si>
    <t>2026-2030г.</t>
  </si>
  <si>
    <t>1.1.</t>
  </si>
  <si>
    <t xml:space="preserve">всего </t>
  </si>
  <si>
    <t>итого по  подпрограмме 1</t>
  </si>
  <si>
    <t>Всего по муниципальной программе:</t>
  </si>
  <si>
    <t>В том числе:</t>
  </si>
  <si>
    <t>Проектная часть</t>
  </si>
  <si>
    <t>Процессная часть</t>
  </si>
  <si>
    <t>Инвестиции в объекты муниципальной собственности</t>
  </si>
  <si>
    <t>Прочие расходы</t>
  </si>
  <si>
    <t>иные внебюджетные источники</t>
  </si>
  <si>
    <t>Распределение финансовых ресурсов муниципальной программы (по годам)</t>
  </si>
  <si>
    <t xml:space="preserve">№ структурного элемента </t>
  </si>
  <si>
    <t xml:space="preserve">Наименование структурного элемента </t>
  </si>
  <si>
    <t xml:space="preserve">Направления расходов структурного элемента </t>
  </si>
  <si>
    <t>Наименование порядка, номер приложения</t>
  </si>
  <si>
    <t>(при наличии)</t>
  </si>
  <si>
    <t>Перечень структурных элементов муниципальной программы</t>
  </si>
  <si>
    <t>Администрация сельского поселения Аган</t>
  </si>
  <si>
    <t>1.1.1.</t>
  </si>
  <si>
    <t>1.1.2.</t>
  </si>
  <si>
    <t>бюджет района</t>
  </si>
  <si>
    <t>итого по  подпрограмме 2</t>
  </si>
  <si>
    <t>Муниципальная программа «Управление в сфере муниципальных финансов в сельском поселении Аган» 
(далее-муниципальная программа)</t>
  </si>
  <si>
    <t>Управление в сфере муниципальных финансов в сельском поселении Аган</t>
  </si>
  <si>
    <t>1. "Создание условий для эффективного управления муниципальными финансами, повышение устойчивости бюджета сельского поселения Аган"</t>
  </si>
  <si>
    <t>Подпрограмма 1. "Создание условий для эффективного управления муниципальными финансами, повышение устойчивости бюджета сельского поселения Аган"</t>
  </si>
  <si>
    <t>2. "Управление муниципальными финансами в сельском поселении Аган"</t>
  </si>
  <si>
    <t>Подпрограмма 2. "Управление муниципальными финансами в сельском поселении Аган"</t>
  </si>
  <si>
    <t xml:space="preserve">Резервный фонд </t>
  </si>
  <si>
    <t>Условно утвержденные расходы</t>
  </si>
  <si>
    <t xml:space="preserve">Основное мероприятие «Выравнивание бюджетной обеспеченности сельского поселения Аган» </t>
  </si>
  <si>
    <t>Основное мероприятие «Управление резервными средствами бюджета сельского поселения Аган»</t>
  </si>
  <si>
    <t>1.Обеспечение условий для исполнения расходных обязательств бюджета поселения.</t>
  </si>
  <si>
    <t>2. Формирование резервных фондов и условно утвержденных расходов в соответствии с нормами Бюджетного кодекса  РоссийскойФедерации</t>
  </si>
  <si>
    <t>Объем перечисленных межбюджетных трансфертов бюджету Нижневартовского района на осуществление части полномочий по вопросам местного значения сельского поселения, переданных органами местного самоуправления на основании соглашения о передаче части полномочий</t>
  </si>
  <si>
    <t>администрация сельского поселения Аган</t>
  </si>
  <si>
    <t>Финансовое обеспечение расходных обязательств Нижневартовского района, возникающих при выполнении переданных полномочий поселения по решению вопросов местного значения</t>
  </si>
  <si>
    <t>Формирование проекта решения о бюджете поселения и отчета об исполнении бюджета поселения в соответствиями с требованиями бюджетного законодательства</t>
  </si>
  <si>
    <t xml:space="preserve"> Межбюджетные трансферты на градостроительную деятельность</t>
  </si>
  <si>
    <t>Межбюджетные трансферты на организацию в границах поселения  электро-,тепло-, газо- и водоснабжения населения,водоотведения, снабжения населения топливом</t>
  </si>
  <si>
    <t>Задача 1. Обеспечение условий для исполнения расходных обязательств бюджета поселения.</t>
  </si>
  <si>
    <t>Задача 2.  Формирование резервных фондов и условно утвержденных расходов в соответствии с нормами Бюджетного кодекса  РоссийскойФедерации</t>
  </si>
  <si>
    <t>Расходы направлены на:
Финансирование проведения капитального ремонта жилого фонда.
Финансирование реализации мероприятий по содержанию автомобильных дорог с.п.Аган в части делегированных полномочий.
Финансирование реализации мероприятий в рамках подпрограммы «Градостроительная деятельность» муниципальной программы Нижневартовского района «Обеспечение доступным и комфортным жильем жителей Нижневартовского района»;
финансирование реализации мероприятий по подготовке объектов жилищно-комунального хозяйства к ОЗП, финансирование на  реализацию мероприятий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 и другое.</t>
  </si>
  <si>
    <t>Приложение к постановлению администрации сельского поселения Аган   от            №</t>
  </si>
  <si>
    <t>3.</t>
  </si>
  <si>
    <t>Объем налоговых расходов поселения</t>
  </si>
  <si>
    <t>Основное мероприятие «Управление резервными средствами бюджета сельского поселения Аган» (показатель 3)</t>
  </si>
  <si>
    <t xml:space="preserve">Расходы направлены на:
формирование расходов резервного фонда администрации поселения осуществляется для возможного исполнения  расходных обязательств по финансовому обеспечению непредвиденных расходов;
формирования в бюджете поселения объема условно утвержденных расходов в соответствии с требованиями, установленными Бюджетным кодексом Российской Федерации.
</t>
  </si>
  <si>
    <t>2.1.</t>
  </si>
  <si>
    <t>2.1.1.</t>
  </si>
  <si>
    <t>2.1.2.</t>
  </si>
  <si>
    <t>Федеральный закон "Об общих принципах организации местного самоуправления в Российской Федерации" от 06.10.2003 №131-ФЗ; 
Решение Думы Нижневартовского района 463  от 26.11.2019 г. "Об утверждении Правил предоставления межбюджетных трансфертов из бюджета Нижневартовского района бюджетам городских, сельских поселений, входящих в состав Нижневартовского района»; решение Совета депутатов сельского поселения Аган от 14.11.2017 № 30 (с изменениями) «О передаче осуществления части полномочий», по решению Совета депутатов сельского поселения Аган от 25.10.2013 № 11 (с изменениями ) «Об осуществлении части полномочий»</t>
  </si>
  <si>
    <t xml:space="preserve">1. Обеспечение эффективного решения вопросов местного значения, переданных органам местного самоуправления Нижневартовского района. </t>
  </si>
  <si>
    <t>1. Реализация мер по финансовому обеспечению расходов непредвиденного характера и прогнозируемых расходных обязательств поселения</t>
  </si>
  <si>
    <t>Основное мероприятие «Выравнивание бюджетной обеспеченности сельского поселения Аган» (показатель 1,2)</t>
  </si>
  <si>
    <t xml:space="preserve">Цель 1.Обеспечение эффективного решения вопросов местного значения, переданных органам местного самоуправления Нижневартовского района. </t>
  </si>
  <si>
    <t>Цель 2. Реализация мер по финансовому обеспечению расходов непредвиденного характера и прогнозируемых расходных обязательств поселения</t>
  </si>
  <si>
    <t>Ответственный исполнитель: Администрация с.п.Аган</t>
  </si>
  <si>
    <t>Бюджетный Кодекс РФ; Федеральный закон "Об общих принципах организации местного самоуправления в Российской Федерации» от 06.10.2003 г. №131-ФЗ; Постановление № 18 от 21.04.2009г «Об утверждении Положения о порядке использования бюджетных ассигнований резервного фонда администрации сельского поселения Аган».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</si>
</sst>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2" borderId="0" xfId="0" applyFont="1" applyFill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0" fillId="0" borderId="0" xfId="0" applyBorder="1"/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top" wrapText="1"/>
    </xf>
    <xf numFmtId="0" fontId="2" fillId="3" borderId="0" xfId="0" applyFont="1" applyFill="1"/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3" borderId="1" xfId="0" applyFont="1" applyFill="1" applyBorder="1" applyAlignment="1">
      <alignment horizontal="justify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65" fontId="1" fillId="0" borderId="6" xfId="0" applyNumberFormat="1" applyFont="1" applyBorder="1" applyAlignment="1">
      <alignment horizontal="center" vertical="top" wrapText="1"/>
    </xf>
    <xf numFmtId="165" fontId="1" fillId="0" borderId="7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165" fontId="1" fillId="3" borderId="6" xfId="0" applyNumberFormat="1" applyFont="1" applyFill="1" applyBorder="1" applyAlignment="1">
      <alignment horizontal="center" vertical="top" wrapText="1"/>
    </xf>
    <xf numFmtId="165" fontId="1" fillId="3" borderId="7" xfId="0" applyNumberFormat="1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32" zoomScale="130" zoomScaleNormal="130" workbookViewId="0">
      <selection activeCell="D32" sqref="D32"/>
    </sheetView>
  </sheetViews>
  <sheetFormatPr defaultRowHeight="15" x14ac:dyDescent="0.25"/>
  <cols>
    <col min="1" max="1" width="21" customWidth="1"/>
    <col min="2" max="2" width="5.7109375" customWidth="1"/>
    <col min="3" max="3" width="25.140625" customWidth="1"/>
    <col min="4" max="4" width="29" customWidth="1"/>
    <col min="6" max="6" width="7.85546875" customWidth="1"/>
    <col min="7" max="7" width="6.85546875" customWidth="1"/>
    <col min="8" max="8" width="7.28515625" customWidth="1"/>
    <col min="9" max="9" width="7.7109375" customWidth="1"/>
    <col min="10" max="10" width="7.5703125" customWidth="1"/>
    <col min="11" max="11" width="1.140625" customWidth="1"/>
    <col min="12" max="12" width="12" customWidth="1"/>
  </cols>
  <sheetData>
    <row r="1" spans="1:13" ht="52.5" customHeight="1" x14ac:dyDescent="0.25">
      <c r="H1" s="46" t="s">
        <v>87</v>
      </c>
      <c r="I1" s="46"/>
      <c r="J1" s="46"/>
      <c r="K1" s="46"/>
      <c r="L1" s="46"/>
    </row>
    <row r="2" spans="1:13" ht="3.6" customHeight="1" x14ac:dyDescent="0.25"/>
    <row r="3" spans="1:13" ht="40.5" customHeight="1" x14ac:dyDescent="0.3">
      <c r="A3" s="45" t="s">
        <v>66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3" hidden="1" x14ac:dyDescent="0.25"/>
    <row r="5" spans="1:13" ht="29.1" customHeight="1" x14ac:dyDescent="0.3">
      <c r="A5" s="48" t="s">
        <v>33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3" customHeight="1" x14ac:dyDescent="0.25"/>
    <row r="7" spans="1:13" ht="58.5" customHeight="1" x14ac:dyDescent="0.25">
      <c r="A7" s="9" t="s">
        <v>0</v>
      </c>
      <c r="B7" s="51" t="s">
        <v>67</v>
      </c>
      <c r="C7" s="51"/>
      <c r="D7" s="51"/>
      <c r="E7" s="52" t="s">
        <v>1</v>
      </c>
      <c r="F7" s="52"/>
      <c r="G7" s="52"/>
      <c r="H7" s="52"/>
      <c r="I7" s="52"/>
      <c r="J7" s="52"/>
      <c r="K7" s="53" t="s">
        <v>2</v>
      </c>
      <c r="L7" s="53"/>
      <c r="M7" s="1"/>
    </row>
    <row r="8" spans="1:13" ht="32.25" customHeight="1" x14ac:dyDescent="0.25">
      <c r="A8" s="9" t="s">
        <v>3</v>
      </c>
      <c r="B8" s="54" t="s"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1"/>
    </row>
    <row r="9" spans="1:13" ht="31.5" customHeight="1" x14ac:dyDescent="0.25">
      <c r="A9" s="9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1"/>
    </row>
    <row r="10" spans="1:13" ht="30.6" customHeight="1" x14ac:dyDescent="0.25">
      <c r="A10" s="9" t="s">
        <v>32</v>
      </c>
      <c r="B10" s="47" t="s">
        <v>61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11"/>
    </row>
    <row r="11" spans="1:13" ht="30" customHeight="1" x14ac:dyDescent="0.25">
      <c r="A11" s="9" t="s">
        <v>6</v>
      </c>
      <c r="B11" s="50" t="s">
        <v>34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1"/>
    </row>
    <row r="12" spans="1:13" ht="27" customHeight="1" x14ac:dyDescent="0.25">
      <c r="A12" s="9" t="s">
        <v>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1"/>
    </row>
    <row r="13" spans="1:13" ht="40.5" customHeight="1" x14ac:dyDescent="0.25">
      <c r="A13" s="55" t="s">
        <v>8</v>
      </c>
      <c r="B13" s="65" t="s">
        <v>96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1"/>
    </row>
    <row r="14" spans="1:13" ht="45" customHeight="1" x14ac:dyDescent="0.25">
      <c r="A14" s="56"/>
      <c r="B14" s="57" t="s">
        <v>97</v>
      </c>
      <c r="C14" s="58"/>
      <c r="D14" s="58"/>
      <c r="E14" s="58"/>
      <c r="F14" s="58"/>
      <c r="G14" s="58"/>
      <c r="H14" s="58"/>
      <c r="I14" s="58"/>
      <c r="J14" s="58"/>
      <c r="K14" s="58"/>
      <c r="L14" s="59"/>
      <c r="M14" s="1"/>
    </row>
    <row r="15" spans="1:13" ht="22.5" customHeight="1" x14ac:dyDescent="0.25">
      <c r="A15" s="52" t="s">
        <v>9</v>
      </c>
      <c r="B15" s="66" t="s">
        <v>76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0"/>
    </row>
    <row r="16" spans="1:13" ht="36.6" customHeight="1" x14ac:dyDescent="0.25">
      <c r="A16" s="52"/>
      <c r="B16" s="66" t="s">
        <v>77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0"/>
    </row>
    <row r="17" spans="1:13" ht="15" customHeight="1" x14ac:dyDescent="0.25">
      <c r="A17" s="55" t="s">
        <v>10</v>
      </c>
      <c r="B17" s="49" t="s">
        <v>68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60"/>
    </row>
    <row r="18" spans="1:13" ht="15.75" customHeight="1" x14ac:dyDescent="0.25">
      <c r="A18" s="61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60"/>
    </row>
    <row r="19" spans="1:13" ht="15" customHeight="1" x14ac:dyDescent="0.25">
      <c r="A19" s="61"/>
      <c r="B19" s="49" t="s">
        <v>70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60"/>
    </row>
    <row r="20" spans="1:13" ht="15.75" customHeight="1" x14ac:dyDescent="0.25">
      <c r="A20" s="56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60"/>
    </row>
    <row r="21" spans="1:13" ht="15.75" customHeight="1" x14ac:dyDescent="0.25">
      <c r="A21" s="62" t="s">
        <v>11</v>
      </c>
      <c r="B21" s="52" t="s">
        <v>12</v>
      </c>
      <c r="C21" s="52" t="s">
        <v>13</v>
      </c>
      <c r="D21" s="67" t="s">
        <v>14</v>
      </c>
      <c r="E21" s="52" t="s">
        <v>15</v>
      </c>
      <c r="F21" s="52"/>
      <c r="G21" s="52"/>
      <c r="H21" s="52"/>
      <c r="I21" s="52"/>
      <c r="J21" s="52"/>
      <c r="K21" s="52"/>
      <c r="L21" s="52"/>
      <c r="M21" s="1"/>
    </row>
    <row r="22" spans="1:13" ht="60" customHeight="1" x14ac:dyDescent="0.25">
      <c r="A22" s="63"/>
      <c r="B22" s="52"/>
      <c r="C22" s="52"/>
      <c r="D22" s="67"/>
      <c r="E22" s="52" t="s">
        <v>16</v>
      </c>
      <c r="F22" s="52">
        <v>2022</v>
      </c>
      <c r="G22" s="52">
        <v>2023</v>
      </c>
      <c r="H22" s="52">
        <v>2024</v>
      </c>
      <c r="I22" s="52">
        <v>2025</v>
      </c>
      <c r="J22" s="52" t="s">
        <v>17</v>
      </c>
      <c r="K22" s="44"/>
      <c r="L22" s="9" t="s">
        <v>18</v>
      </c>
      <c r="M22" s="60"/>
    </row>
    <row r="23" spans="1:13" ht="90" customHeight="1" x14ac:dyDescent="0.25">
      <c r="A23" s="63"/>
      <c r="B23" s="52"/>
      <c r="C23" s="52"/>
      <c r="D23" s="67"/>
      <c r="E23" s="52"/>
      <c r="F23" s="52"/>
      <c r="G23" s="52"/>
      <c r="H23" s="52"/>
      <c r="I23" s="52"/>
      <c r="J23" s="44"/>
      <c r="K23" s="44"/>
      <c r="L23" s="9" t="s">
        <v>19</v>
      </c>
      <c r="M23" s="60"/>
    </row>
    <row r="24" spans="1:13" ht="270.75" customHeight="1" x14ac:dyDescent="0.25">
      <c r="A24" s="63"/>
      <c r="B24" s="9" t="s">
        <v>20</v>
      </c>
      <c r="C24" s="8" t="s">
        <v>78</v>
      </c>
      <c r="D24" s="38" t="s">
        <v>95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43">
        <v>1</v>
      </c>
      <c r="K24" s="44"/>
      <c r="L24" s="14" t="s">
        <v>79</v>
      </c>
      <c r="M24" s="1"/>
    </row>
    <row r="25" spans="1:13" ht="274.5" customHeight="1" x14ac:dyDescent="0.25">
      <c r="A25" s="63"/>
      <c r="B25" s="9">
        <v>2</v>
      </c>
      <c r="C25" s="8" t="s">
        <v>80</v>
      </c>
      <c r="D25" s="38" t="s">
        <v>95</v>
      </c>
      <c r="E25" s="15">
        <v>1</v>
      </c>
      <c r="F25" s="15">
        <v>1</v>
      </c>
      <c r="G25" s="15">
        <v>1</v>
      </c>
      <c r="H25" s="15">
        <v>1</v>
      </c>
      <c r="I25" s="15">
        <v>1</v>
      </c>
      <c r="J25" s="43">
        <v>1</v>
      </c>
      <c r="K25" s="44"/>
      <c r="L25" s="14" t="s">
        <v>79</v>
      </c>
      <c r="M25" s="1"/>
    </row>
    <row r="26" spans="1:13" ht="163.5" customHeight="1" x14ac:dyDescent="0.25">
      <c r="A26" s="64"/>
      <c r="B26" s="28" t="s">
        <v>88</v>
      </c>
      <c r="C26" s="8" t="s">
        <v>81</v>
      </c>
      <c r="D26" s="39" t="s">
        <v>102</v>
      </c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43">
        <v>1</v>
      </c>
      <c r="K26" s="44"/>
      <c r="L26" s="14" t="s">
        <v>79</v>
      </c>
      <c r="M26" s="1"/>
    </row>
    <row r="27" spans="1:13" ht="15.75" customHeight="1" x14ac:dyDescent="0.25">
      <c r="A27" s="52" t="s">
        <v>21</v>
      </c>
      <c r="B27" s="52" t="s">
        <v>22</v>
      </c>
      <c r="C27" s="52"/>
      <c r="D27" s="52" t="s">
        <v>23</v>
      </c>
      <c r="E27" s="52"/>
      <c r="F27" s="52"/>
      <c r="G27" s="52"/>
      <c r="H27" s="52"/>
      <c r="I27" s="52"/>
      <c r="J27" s="52"/>
      <c r="K27" s="52"/>
      <c r="L27" s="52"/>
      <c r="M27" s="1"/>
    </row>
    <row r="28" spans="1:13" x14ac:dyDescent="0.25">
      <c r="A28" s="52"/>
      <c r="B28" s="52"/>
      <c r="C28" s="52"/>
      <c r="D28" s="12" t="s">
        <v>24</v>
      </c>
      <c r="E28" s="12">
        <v>2022</v>
      </c>
      <c r="F28" s="53">
        <v>2023</v>
      </c>
      <c r="G28" s="53"/>
      <c r="H28" s="53">
        <v>2024</v>
      </c>
      <c r="I28" s="53"/>
      <c r="J28" s="53">
        <v>2025</v>
      </c>
      <c r="K28" s="44"/>
      <c r="L28" s="12" t="s">
        <v>25</v>
      </c>
      <c r="M28" s="1"/>
    </row>
    <row r="29" spans="1:13" ht="15" customHeight="1" x14ac:dyDescent="0.25">
      <c r="A29" s="52"/>
      <c r="B29" s="52" t="s">
        <v>26</v>
      </c>
      <c r="C29" s="52"/>
      <c r="D29" s="29">
        <f>SUM(E29:L29)</f>
        <v>11492.699999999999</v>
      </c>
      <c r="E29" s="29">
        <f>SUM(E30:E34)</f>
        <v>5409.7</v>
      </c>
      <c r="F29" s="70">
        <f>SUM(F30:G34)</f>
        <v>2046.6</v>
      </c>
      <c r="G29" s="70"/>
      <c r="H29" s="70">
        <f>SUM(H30:I34)</f>
        <v>3136.3999999999996</v>
      </c>
      <c r="I29" s="70"/>
      <c r="J29" s="70">
        <f>SUM(J30:K34)</f>
        <v>150</v>
      </c>
      <c r="K29" s="70"/>
      <c r="L29" s="29">
        <f>SUM(L30:L34)</f>
        <v>750</v>
      </c>
      <c r="M29" s="27"/>
    </row>
    <row r="30" spans="1:13" ht="21.75" customHeight="1" x14ac:dyDescent="0.25">
      <c r="A30" s="52"/>
      <c r="B30" s="52" t="s">
        <v>27</v>
      </c>
      <c r="C30" s="52"/>
      <c r="D30" s="17">
        <f>'приложение 1'!E54</f>
        <v>0</v>
      </c>
      <c r="E30" s="17">
        <f>'приложение 1'!F54</f>
        <v>0</v>
      </c>
      <c r="F30" s="71">
        <f>'приложение 1'!G54</f>
        <v>0</v>
      </c>
      <c r="G30" s="71"/>
      <c r="H30" s="71">
        <f>'приложение 1'!H54</f>
        <v>0</v>
      </c>
      <c r="I30" s="71"/>
      <c r="J30" s="71">
        <f>'приложение 1'!I54</f>
        <v>0</v>
      </c>
      <c r="K30" s="72"/>
      <c r="L30" s="17">
        <f>'приложение 1'!J54</f>
        <v>0</v>
      </c>
      <c r="M30" s="1"/>
    </row>
    <row r="31" spans="1:13" ht="22.5" customHeight="1" x14ac:dyDescent="0.25">
      <c r="A31" s="52"/>
      <c r="B31" s="52" t="s">
        <v>28</v>
      </c>
      <c r="C31" s="52"/>
      <c r="D31" s="17">
        <f>'приложение 1'!E55</f>
        <v>0</v>
      </c>
      <c r="E31" s="17">
        <f>'приложение 1'!F55</f>
        <v>0</v>
      </c>
      <c r="F31" s="71">
        <f>'приложение 1'!G55</f>
        <v>0</v>
      </c>
      <c r="G31" s="71"/>
      <c r="H31" s="71">
        <f>'приложение 1'!H55</f>
        <v>0</v>
      </c>
      <c r="I31" s="71"/>
      <c r="J31" s="71">
        <f>'приложение 1'!I55</f>
        <v>0</v>
      </c>
      <c r="K31" s="72"/>
      <c r="L31" s="17">
        <f>'приложение 1'!J55</f>
        <v>0</v>
      </c>
      <c r="M31" s="1"/>
    </row>
    <row r="32" spans="1:13" ht="22.5" customHeight="1" x14ac:dyDescent="0.25">
      <c r="A32" s="52"/>
      <c r="B32" s="52" t="s">
        <v>64</v>
      </c>
      <c r="C32" s="52"/>
      <c r="D32" s="17">
        <f>'приложение 1'!E56</f>
        <v>0</v>
      </c>
      <c r="E32" s="17">
        <f>'приложение 1'!F56</f>
        <v>0</v>
      </c>
      <c r="F32" s="71">
        <f>'приложение 1'!G56</f>
        <v>0</v>
      </c>
      <c r="G32" s="71"/>
      <c r="H32" s="71">
        <f>'приложение 1'!H56</f>
        <v>0</v>
      </c>
      <c r="I32" s="71"/>
      <c r="J32" s="71">
        <f>'приложение 1'!I56</f>
        <v>0</v>
      </c>
      <c r="K32" s="72"/>
      <c r="L32" s="17">
        <f>'приложение 1'!J56</f>
        <v>0</v>
      </c>
      <c r="M32" s="1"/>
    </row>
    <row r="33" spans="1:13" ht="15" customHeight="1" x14ac:dyDescent="0.25">
      <c r="A33" s="52"/>
      <c r="B33" s="52" t="s">
        <v>29</v>
      </c>
      <c r="C33" s="52"/>
      <c r="D33" s="17">
        <f>SUM(E33:L33)</f>
        <v>11492.699999999999</v>
      </c>
      <c r="E33" s="17">
        <f>'приложение 1'!F96</f>
        <v>5409.7</v>
      </c>
      <c r="F33" s="71">
        <f>'приложение 1'!G96</f>
        <v>2046.6</v>
      </c>
      <c r="G33" s="71"/>
      <c r="H33" s="71">
        <f>'приложение 1'!H96</f>
        <v>3136.3999999999996</v>
      </c>
      <c r="I33" s="71"/>
      <c r="J33" s="71">
        <f>'приложение 1'!I96</f>
        <v>150</v>
      </c>
      <c r="K33" s="72"/>
      <c r="L33" s="17">
        <f>'приложение 1'!J96</f>
        <v>750</v>
      </c>
      <c r="M33" s="11"/>
    </row>
    <row r="34" spans="1:13" ht="30" customHeight="1" x14ac:dyDescent="0.3">
      <c r="A34" s="52"/>
      <c r="B34" s="52" t="s">
        <v>30</v>
      </c>
      <c r="C34" s="52"/>
      <c r="D34" s="17">
        <f>'приложение 1'!E58</f>
        <v>0</v>
      </c>
      <c r="E34" s="17">
        <f>'приложение 1'!F58</f>
        <v>0</v>
      </c>
      <c r="F34" s="71">
        <f>'приложение 1'!G58</f>
        <v>0</v>
      </c>
      <c r="G34" s="71"/>
      <c r="H34" s="71">
        <f>'приложение 1'!H58</f>
        <v>0</v>
      </c>
      <c r="I34" s="71"/>
      <c r="J34" s="71">
        <f>'приложение 1'!I58</f>
        <v>0</v>
      </c>
      <c r="K34" s="72"/>
      <c r="L34" s="17">
        <f>'приложение 1'!J58</f>
        <v>0</v>
      </c>
      <c r="M34" s="2"/>
    </row>
    <row r="35" spans="1:13" ht="15.75" customHeight="1" x14ac:dyDescent="0.25">
      <c r="A35" s="55" t="s">
        <v>31</v>
      </c>
      <c r="B35" s="75" t="s">
        <v>22</v>
      </c>
      <c r="C35" s="76"/>
      <c r="D35" s="77" t="s">
        <v>23</v>
      </c>
      <c r="E35" s="79"/>
      <c r="F35" s="79"/>
      <c r="G35" s="79"/>
      <c r="H35" s="79"/>
      <c r="I35" s="79"/>
      <c r="J35" s="79"/>
      <c r="K35" s="79"/>
      <c r="L35" s="78"/>
      <c r="M35" s="1"/>
    </row>
    <row r="36" spans="1:13" ht="15" customHeight="1" x14ac:dyDescent="0.3">
      <c r="A36" s="61"/>
      <c r="B36" s="77"/>
      <c r="C36" s="78"/>
      <c r="D36" s="9" t="s">
        <v>24</v>
      </c>
      <c r="E36" s="9">
        <v>2022</v>
      </c>
      <c r="F36" s="73">
        <v>2023</v>
      </c>
      <c r="G36" s="74"/>
      <c r="H36" s="73">
        <v>2024</v>
      </c>
      <c r="I36" s="74"/>
      <c r="J36" s="73">
        <v>2025</v>
      </c>
      <c r="K36" s="74"/>
      <c r="L36" s="9" t="s">
        <v>25</v>
      </c>
      <c r="M36" s="10"/>
    </row>
    <row r="37" spans="1:13" ht="18.75" customHeight="1" x14ac:dyDescent="0.3">
      <c r="A37" s="61"/>
      <c r="B37" s="73" t="s">
        <v>26</v>
      </c>
      <c r="C37" s="74"/>
      <c r="D37" s="26">
        <v>0</v>
      </c>
      <c r="E37" s="26">
        <v>0</v>
      </c>
      <c r="F37" s="68">
        <v>0</v>
      </c>
      <c r="G37" s="69"/>
      <c r="H37" s="68">
        <v>0</v>
      </c>
      <c r="I37" s="69"/>
      <c r="J37" s="68">
        <v>0</v>
      </c>
      <c r="K37" s="69"/>
      <c r="L37" s="26">
        <v>0</v>
      </c>
      <c r="M37" s="2"/>
    </row>
    <row r="38" spans="1:13" ht="30" customHeight="1" x14ac:dyDescent="0.3">
      <c r="A38" s="61"/>
      <c r="B38" s="73" t="s">
        <v>27</v>
      </c>
      <c r="C38" s="74"/>
      <c r="D38" s="26">
        <v>0</v>
      </c>
      <c r="E38" s="26">
        <v>0</v>
      </c>
      <c r="F38" s="68">
        <v>0</v>
      </c>
      <c r="G38" s="69"/>
      <c r="H38" s="68">
        <v>0</v>
      </c>
      <c r="I38" s="69"/>
      <c r="J38" s="68">
        <v>0</v>
      </c>
      <c r="K38" s="69"/>
      <c r="L38" s="26">
        <v>0</v>
      </c>
      <c r="M38" s="2"/>
    </row>
    <row r="39" spans="1:13" ht="21.75" customHeight="1" x14ac:dyDescent="0.3">
      <c r="A39" s="61"/>
      <c r="B39" s="73" t="s">
        <v>28</v>
      </c>
      <c r="C39" s="74"/>
      <c r="D39" s="26">
        <v>0</v>
      </c>
      <c r="E39" s="26">
        <v>0</v>
      </c>
      <c r="F39" s="68">
        <v>0</v>
      </c>
      <c r="G39" s="69"/>
      <c r="H39" s="68">
        <v>0</v>
      </c>
      <c r="I39" s="69"/>
      <c r="J39" s="68">
        <v>0</v>
      </c>
      <c r="K39" s="69"/>
      <c r="L39" s="26">
        <v>0</v>
      </c>
      <c r="M39" s="2"/>
    </row>
    <row r="40" spans="1:13" ht="21.75" customHeight="1" x14ac:dyDescent="0.3">
      <c r="A40" s="61"/>
      <c r="B40" s="73" t="s">
        <v>64</v>
      </c>
      <c r="C40" s="74"/>
      <c r="D40" s="26"/>
      <c r="E40" s="26"/>
      <c r="F40" s="68"/>
      <c r="G40" s="69"/>
      <c r="H40" s="68"/>
      <c r="I40" s="69"/>
      <c r="J40" s="68"/>
      <c r="K40" s="69"/>
      <c r="L40" s="26"/>
      <c r="M40" s="2"/>
    </row>
    <row r="41" spans="1:13" ht="19.5" customHeight="1" x14ac:dyDescent="0.3">
      <c r="A41" s="61"/>
      <c r="B41" s="73" t="s">
        <v>29</v>
      </c>
      <c r="C41" s="74"/>
      <c r="D41" s="26">
        <v>0</v>
      </c>
      <c r="E41" s="26">
        <v>0</v>
      </c>
      <c r="F41" s="68">
        <v>0</v>
      </c>
      <c r="G41" s="69"/>
      <c r="H41" s="68">
        <v>0</v>
      </c>
      <c r="I41" s="69"/>
      <c r="J41" s="68">
        <v>0</v>
      </c>
      <c r="K41" s="69"/>
      <c r="L41" s="26">
        <v>0</v>
      </c>
      <c r="M41" s="2"/>
    </row>
    <row r="42" spans="1:13" ht="31.5" customHeight="1" x14ac:dyDescent="0.3">
      <c r="A42" s="61"/>
      <c r="B42" s="73" t="s">
        <v>30</v>
      </c>
      <c r="C42" s="74"/>
      <c r="D42" s="26">
        <v>0</v>
      </c>
      <c r="E42" s="26">
        <v>0</v>
      </c>
      <c r="F42" s="68">
        <v>0</v>
      </c>
      <c r="G42" s="69"/>
      <c r="H42" s="68">
        <v>0</v>
      </c>
      <c r="I42" s="69"/>
      <c r="J42" s="68">
        <v>0</v>
      </c>
      <c r="K42" s="69"/>
      <c r="L42" s="26">
        <v>0</v>
      </c>
      <c r="M42" s="2"/>
    </row>
    <row r="43" spans="1:13" ht="19.5" customHeight="1" x14ac:dyDescent="0.3">
      <c r="A43" s="52" t="s">
        <v>89</v>
      </c>
      <c r="B43" s="80" t="s">
        <v>23</v>
      </c>
      <c r="C43" s="84"/>
      <c r="D43" s="84"/>
      <c r="E43" s="84"/>
      <c r="F43" s="84"/>
      <c r="G43" s="84"/>
      <c r="H43" s="84"/>
      <c r="I43" s="84"/>
      <c r="J43" s="84"/>
      <c r="K43" s="84"/>
      <c r="L43" s="81"/>
      <c r="M43" s="2"/>
    </row>
    <row r="44" spans="1:13" ht="18.75" customHeight="1" x14ac:dyDescent="0.3">
      <c r="A44" s="52"/>
      <c r="B44" s="80" t="s">
        <v>24</v>
      </c>
      <c r="C44" s="81"/>
      <c r="D44" s="31" t="s">
        <v>24</v>
      </c>
      <c r="E44" s="31">
        <v>0</v>
      </c>
      <c r="F44" s="82">
        <v>0</v>
      </c>
      <c r="G44" s="83"/>
      <c r="H44" s="82">
        <v>0</v>
      </c>
      <c r="I44" s="83"/>
      <c r="J44" s="82">
        <v>0</v>
      </c>
      <c r="K44" s="83"/>
      <c r="L44" s="31">
        <v>0</v>
      </c>
      <c r="M44" s="2"/>
    </row>
    <row r="45" spans="1:13" ht="18.75" x14ac:dyDescent="0.3">
      <c r="A45" s="52"/>
      <c r="B45" s="80">
        <v>0</v>
      </c>
      <c r="C45" s="81"/>
      <c r="D45" s="31">
        <v>0</v>
      </c>
      <c r="E45" s="31">
        <v>0</v>
      </c>
      <c r="F45" s="82">
        <v>0</v>
      </c>
      <c r="G45" s="83"/>
      <c r="H45" s="82">
        <v>0</v>
      </c>
      <c r="I45" s="83"/>
      <c r="J45" s="82">
        <v>0</v>
      </c>
      <c r="K45" s="83"/>
      <c r="L45" s="31">
        <v>0</v>
      </c>
      <c r="M45" s="2"/>
    </row>
  </sheetData>
  <mergeCells count="108">
    <mergeCell ref="F39:G39"/>
    <mergeCell ref="J37:K37"/>
    <mergeCell ref="A35:A42"/>
    <mergeCell ref="A43:A45"/>
    <mergeCell ref="B45:C45"/>
    <mergeCell ref="F45:G45"/>
    <mergeCell ref="H45:I45"/>
    <mergeCell ref="J45:K45"/>
    <mergeCell ref="F41:G41"/>
    <mergeCell ref="H41:I41"/>
    <mergeCell ref="J41:K41"/>
    <mergeCell ref="B42:C42"/>
    <mergeCell ref="F42:G42"/>
    <mergeCell ref="H42:I42"/>
    <mergeCell ref="J42:K42"/>
    <mergeCell ref="B43:L43"/>
    <mergeCell ref="B44:C44"/>
    <mergeCell ref="F44:G44"/>
    <mergeCell ref="H44:I44"/>
    <mergeCell ref="J44:K44"/>
    <mergeCell ref="B38:C38"/>
    <mergeCell ref="F38:G38"/>
    <mergeCell ref="H38:I38"/>
    <mergeCell ref="J38:K38"/>
    <mergeCell ref="B39:C39"/>
    <mergeCell ref="H39:I39"/>
    <mergeCell ref="J39:K39"/>
    <mergeCell ref="B40:C40"/>
    <mergeCell ref="F40:G40"/>
    <mergeCell ref="H40:I40"/>
    <mergeCell ref="J40:K40"/>
    <mergeCell ref="B41:C41"/>
    <mergeCell ref="B30:C30"/>
    <mergeCell ref="F30:G30"/>
    <mergeCell ref="H30:I30"/>
    <mergeCell ref="J30:K30"/>
    <mergeCell ref="B31:C31"/>
    <mergeCell ref="F31:G31"/>
    <mergeCell ref="H31:I31"/>
    <mergeCell ref="J31:K31"/>
    <mergeCell ref="J34:K34"/>
    <mergeCell ref="B35:C36"/>
    <mergeCell ref="D35:L35"/>
    <mergeCell ref="F36:G36"/>
    <mergeCell ref="H36:I36"/>
    <mergeCell ref="J36:K36"/>
    <mergeCell ref="B37:C37"/>
    <mergeCell ref="F37:G37"/>
    <mergeCell ref="H37:I37"/>
    <mergeCell ref="A27:A34"/>
    <mergeCell ref="B27:C28"/>
    <mergeCell ref="D27:L27"/>
    <mergeCell ref="F28:G28"/>
    <mergeCell ref="H28:I28"/>
    <mergeCell ref="J28:K28"/>
    <mergeCell ref="B29:C29"/>
    <mergeCell ref="F29:G29"/>
    <mergeCell ref="H29:I29"/>
    <mergeCell ref="J29:K29"/>
    <mergeCell ref="B32:C32"/>
    <mergeCell ref="F32:G32"/>
    <mergeCell ref="H32:I32"/>
    <mergeCell ref="J32:K32"/>
    <mergeCell ref="B33:C33"/>
    <mergeCell ref="F33:G33"/>
    <mergeCell ref="H33:I33"/>
    <mergeCell ref="J33:K33"/>
    <mergeCell ref="B34:C34"/>
    <mergeCell ref="F34:G34"/>
    <mergeCell ref="H34:I34"/>
    <mergeCell ref="M19:M20"/>
    <mergeCell ref="J26:K26"/>
    <mergeCell ref="A17:A20"/>
    <mergeCell ref="A21:A26"/>
    <mergeCell ref="B19:L20"/>
    <mergeCell ref="B13:L13"/>
    <mergeCell ref="A15:A16"/>
    <mergeCell ref="B15:L15"/>
    <mergeCell ref="B16:L16"/>
    <mergeCell ref="M15:M16"/>
    <mergeCell ref="G22:G23"/>
    <mergeCell ref="H22:H23"/>
    <mergeCell ref="I22:I23"/>
    <mergeCell ref="J22:K23"/>
    <mergeCell ref="M22:M23"/>
    <mergeCell ref="J24:K24"/>
    <mergeCell ref="B17:L18"/>
    <mergeCell ref="M17:M18"/>
    <mergeCell ref="B21:B23"/>
    <mergeCell ref="C21:C23"/>
    <mergeCell ref="D21:D23"/>
    <mergeCell ref="E21:L21"/>
    <mergeCell ref="E22:E23"/>
    <mergeCell ref="F22:F23"/>
    <mergeCell ref="J25:K25"/>
    <mergeCell ref="A3:L3"/>
    <mergeCell ref="H1:L1"/>
    <mergeCell ref="B10:L10"/>
    <mergeCell ref="A5:L5"/>
    <mergeCell ref="B12:L12"/>
    <mergeCell ref="B11:L11"/>
    <mergeCell ref="B7:D7"/>
    <mergeCell ref="E7:J7"/>
    <mergeCell ref="K7:L7"/>
    <mergeCell ref="B8:L8"/>
    <mergeCell ref="B9:L9"/>
    <mergeCell ref="A13:A14"/>
    <mergeCell ref="B14:L14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79" workbookViewId="0">
      <selection activeCell="C102" sqref="C102"/>
    </sheetView>
  </sheetViews>
  <sheetFormatPr defaultRowHeight="15" x14ac:dyDescent="0.25"/>
  <cols>
    <col min="1" max="1" width="11.5703125" customWidth="1"/>
    <col min="2" max="2" width="30.5703125" customWidth="1"/>
    <col min="3" max="3" width="17.140625" customWidth="1"/>
    <col min="4" max="4" width="18.42578125" customWidth="1"/>
    <col min="5" max="5" width="10.5703125" customWidth="1"/>
    <col min="6" max="6" width="12.5703125" customWidth="1"/>
  </cols>
  <sheetData>
    <row r="1" spans="1:10" ht="15.75" x14ac:dyDescent="0.25">
      <c r="G1" s="85"/>
      <c r="H1" s="85"/>
      <c r="I1" s="85"/>
      <c r="J1" s="85"/>
    </row>
    <row r="3" spans="1:10" ht="18.75" x14ac:dyDescent="0.3">
      <c r="A3" s="48" t="s">
        <v>54</v>
      </c>
      <c r="B3" s="48"/>
      <c r="C3" s="48"/>
      <c r="D3" s="48"/>
      <c r="E3" s="48"/>
      <c r="F3" s="48"/>
      <c r="G3" s="48"/>
      <c r="H3" s="48"/>
      <c r="I3" s="48"/>
      <c r="J3" s="48"/>
    </row>
    <row r="5" spans="1:10" ht="58.5" customHeight="1" x14ac:dyDescent="0.25">
      <c r="A5" s="91" t="s">
        <v>35</v>
      </c>
      <c r="B5" s="52" t="s">
        <v>36</v>
      </c>
      <c r="C5" s="52" t="s">
        <v>37</v>
      </c>
      <c r="D5" s="52" t="s">
        <v>22</v>
      </c>
      <c r="E5" s="52" t="s">
        <v>38</v>
      </c>
      <c r="F5" s="52"/>
      <c r="G5" s="52"/>
      <c r="H5" s="52"/>
      <c r="I5" s="52"/>
      <c r="J5" s="52"/>
    </row>
    <row r="6" spans="1:10" x14ac:dyDescent="0.25">
      <c r="A6" s="91"/>
      <c r="B6" s="52"/>
      <c r="C6" s="52"/>
      <c r="D6" s="52"/>
      <c r="E6" s="52" t="s">
        <v>26</v>
      </c>
      <c r="F6" s="87"/>
      <c r="G6" s="87"/>
      <c r="H6" s="87"/>
      <c r="I6" s="87"/>
      <c r="J6" s="87"/>
    </row>
    <row r="7" spans="1:10" ht="30" x14ac:dyDescent="0.25">
      <c r="A7" s="91"/>
      <c r="B7" s="52"/>
      <c r="C7" s="52"/>
      <c r="D7" s="52"/>
      <c r="E7" s="52"/>
      <c r="F7" s="18" t="s">
        <v>39</v>
      </c>
      <c r="G7" s="18" t="s">
        <v>40</v>
      </c>
      <c r="H7" s="18" t="s">
        <v>41</v>
      </c>
      <c r="I7" s="18" t="s">
        <v>42</v>
      </c>
      <c r="J7" s="18" t="s">
        <v>43</v>
      </c>
    </row>
    <row r="8" spans="1:10" x14ac:dyDescent="0.25">
      <c r="A8" s="20">
        <v>1</v>
      </c>
      <c r="B8" s="18">
        <v>2</v>
      </c>
      <c r="C8" s="18">
        <v>3</v>
      </c>
      <c r="D8" s="18">
        <v>5</v>
      </c>
      <c r="E8" s="18">
        <v>6</v>
      </c>
      <c r="F8" s="18">
        <v>10</v>
      </c>
      <c r="G8" s="18">
        <v>11</v>
      </c>
      <c r="H8" s="18">
        <v>12</v>
      </c>
      <c r="I8" s="21">
        <v>13</v>
      </c>
      <c r="J8" s="21">
        <v>14</v>
      </c>
    </row>
    <row r="9" spans="1:10" ht="33" customHeight="1" x14ac:dyDescent="0.25">
      <c r="A9" s="53" t="s">
        <v>69</v>
      </c>
      <c r="B9" s="53"/>
      <c r="C9" s="53"/>
      <c r="D9" s="53"/>
      <c r="E9" s="53"/>
      <c r="F9" s="53"/>
      <c r="G9" s="53"/>
      <c r="H9" s="53"/>
      <c r="I9" s="53"/>
      <c r="J9" s="53"/>
    </row>
    <row r="10" spans="1:10" ht="30" customHeight="1" x14ac:dyDescent="0.25">
      <c r="A10" s="88" t="s">
        <v>44</v>
      </c>
      <c r="B10" s="89" t="s">
        <v>98</v>
      </c>
      <c r="C10" s="52"/>
      <c r="D10" s="18" t="s">
        <v>45</v>
      </c>
      <c r="E10" s="24">
        <f>E14</f>
        <v>6991.3</v>
      </c>
      <c r="F10" s="24">
        <f t="shared" ref="F10:J10" si="0">F14</f>
        <v>5259.7</v>
      </c>
      <c r="G10" s="24">
        <f t="shared" si="0"/>
        <v>865.8</v>
      </c>
      <c r="H10" s="24">
        <f t="shared" si="0"/>
        <v>865.8</v>
      </c>
      <c r="I10" s="24">
        <f t="shared" si="0"/>
        <v>0</v>
      </c>
      <c r="J10" s="24">
        <f t="shared" si="0"/>
        <v>0</v>
      </c>
    </row>
    <row r="11" spans="1:10" ht="30.75" customHeight="1" x14ac:dyDescent="0.25">
      <c r="A11" s="88"/>
      <c r="B11" s="89"/>
      <c r="C11" s="52"/>
      <c r="D11" s="18" t="s">
        <v>27</v>
      </c>
      <c r="E11" s="24">
        <f t="shared" ref="E11:J15" si="1">E17+E23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</row>
    <row r="12" spans="1:10" ht="34.5" customHeight="1" x14ac:dyDescent="0.25">
      <c r="A12" s="88"/>
      <c r="B12" s="89"/>
      <c r="C12" s="52"/>
      <c r="D12" s="18" t="s">
        <v>28</v>
      </c>
      <c r="E12" s="24">
        <f t="shared" si="1"/>
        <v>0</v>
      </c>
      <c r="F12" s="24">
        <f t="shared" si="1"/>
        <v>0</v>
      </c>
      <c r="G12" s="24">
        <f t="shared" si="1"/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</row>
    <row r="13" spans="1:10" ht="22.5" customHeight="1" x14ac:dyDescent="0.25">
      <c r="A13" s="88"/>
      <c r="B13" s="89"/>
      <c r="C13" s="52"/>
      <c r="D13" s="18" t="s">
        <v>64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</row>
    <row r="14" spans="1:10" ht="21" customHeight="1" x14ac:dyDescent="0.25">
      <c r="A14" s="88"/>
      <c r="B14" s="89"/>
      <c r="C14" s="52"/>
      <c r="D14" s="18" t="s">
        <v>29</v>
      </c>
      <c r="E14" s="24">
        <f t="shared" si="1"/>
        <v>6991.3</v>
      </c>
      <c r="F14" s="24">
        <f t="shared" si="1"/>
        <v>5259.7</v>
      </c>
      <c r="G14" s="24">
        <f t="shared" si="1"/>
        <v>865.8</v>
      </c>
      <c r="H14" s="24">
        <f t="shared" si="1"/>
        <v>865.8</v>
      </c>
      <c r="I14" s="24">
        <f t="shared" si="1"/>
        <v>0</v>
      </c>
      <c r="J14" s="24">
        <f t="shared" si="1"/>
        <v>0</v>
      </c>
    </row>
    <row r="15" spans="1:10" ht="30.75" customHeight="1" x14ac:dyDescent="0.25">
      <c r="A15" s="88"/>
      <c r="B15" s="89"/>
      <c r="C15" s="52"/>
      <c r="D15" s="18" t="s">
        <v>30</v>
      </c>
      <c r="E15" s="24">
        <f t="shared" si="1"/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</row>
    <row r="16" spans="1:10" ht="23.25" customHeight="1" x14ac:dyDescent="0.25">
      <c r="A16" s="90" t="s">
        <v>62</v>
      </c>
      <c r="B16" s="67" t="s">
        <v>82</v>
      </c>
      <c r="C16" s="52"/>
      <c r="D16" s="18" t="s">
        <v>45</v>
      </c>
      <c r="E16" s="24">
        <f>E20</f>
        <v>1200</v>
      </c>
      <c r="F16" s="24">
        <f t="shared" ref="F16:J16" si="2">F20</f>
        <v>1200</v>
      </c>
      <c r="G16" s="24">
        <f t="shared" si="2"/>
        <v>0</v>
      </c>
      <c r="H16" s="24">
        <f t="shared" si="2"/>
        <v>0</v>
      </c>
      <c r="I16" s="24">
        <f t="shared" si="2"/>
        <v>0</v>
      </c>
      <c r="J16" s="24">
        <f t="shared" si="2"/>
        <v>0</v>
      </c>
    </row>
    <row r="17" spans="1:10" ht="35.25" customHeight="1" x14ac:dyDescent="0.25">
      <c r="A17" s="90"/>
      <c r="B17" s="67"/>
      <c r="C17" s="52"/>
      <c r="D17" s="18" t="s">
        <v>27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</row>
    <row r="18" spans="1:10" ht="34.5" customHeight="1" x14ac:dyDescent="0.25">
      <c r="A18" s="90"/>
      <c r="B18" s="67"/>
      <c r="C18" s="52"/>
      <c r="D18" s="18" t="s">
        <v>28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</row>
    <row r="19" spans="1:10" ht="21" customHeight="1" x14ac:dyDescent="0.25">
      <c r="A19" s="90"/>
      <c r="B19" s="67"/>
      <c r="C19" s="52"/>
      <c r="D19" s="18" t="s">
        <v>64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</row>
    <row r="20" spans="1:10" ht="23.25" customHeight="1" x14ac:dyDescent="0.25">
      <c r="A20" s="90"/>
      <c r="B20" s="67"/>
      <c r="C20" s="52"/>
      <c r="D20" s="18" t="s">
        <v>29</v>
      </c>
      <c r="E20" s="24">
        <f>SUM(F20:J20)</f>
        <v>1200</v>
      </c>
      <c r="F20" s="24">
        <v>1200</v>
      </c>
      <c r="G20" s="24">
        <v>0</v>
      </c>
      <c r="H20" s="24">
        <v>0</v>
      </c>
      <c r="I20" s="24">
        <v>0</v>
      </c>
      <c r="J20" s="24">
        <f>I20*5</f>
        <v>0</v>
      </c>
    </row>
    <row r="21" spans="1:10" ht="30.75" customHeight="1" x14ac:dyDescent="0.25">
      <c r="A21" s="90"/>
      <c r="B21" s="67"/>
      <c r="C21" s="52"/>
      <c r="D21" s="18" t="s">
        <v>30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</row>
    <row r="22" spans="1:10" ht="22.5" customHeight="1" x14ac:dyDescent="0.25">
      <c r="A22" s="90" t="s">
        <v>63</v>
      </c>
      <c r="B22" s="67" t="s">
        <v>83</v>
      </c>
      <c r="C22" s="52"/>
      <c r="D22" s="18" t="s">
        <v>45</v>
      </c>
      <c r="E22" s="24">
        <f>E26</f>
        <v>5791.3</v>
      </c>
      <c r="F22" s="24">
        <f t="shared" ref="F22:J22" si="3">F26</f>
        <v>4059.7</v>
      </c>
      <c r="G22" s="24">
        <f t="shared" si="3"/>
        <v>865.8</v>
      </c>
      <c r="H22" s="24">
        <f t="shared" si="3"/>
        <v>865.8</v>
      </c>
      <c r="I22" s="24">
        <f t="shared" si="3"/>
        <v>0</v>
      </c>
      <c r="J22" s="24">
        <f t="shared" si="3"/>
        <v>0</v>
      </c>
    </row>
    <row r="23" spans="1:10" ht="35.25" customHeight="1" x14ac:dyDescent="0.25">
      <c r="A23" s="90"/>
      <c r="B23" s="67"/>
      <c r="C23" s="52"/>
      <c r="D23" s="18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</row>
    <row r="24" spans="1:10" ht="34.5" customHeight="1" x14ac:dyDescent="0.25">
      <c r="A24" s="90"/>
      <c r="B24" s="67"/>
      <c r="C24" s="52"/>
      <c r="D24" s="18" t="s">
        <v>28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</row>
    <row r="25" spans="1:10" ht="21" customHeight="1" x14ac:dyDescent="0.25">
      <c r="A25" s="90"/>
      <c r="B25" s="67"/>
      <c r="C25" s="52"/>
      <c r="D25" s="18" t="s">
        <v>64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</row>
    <row r="26" spans="1:10" ht="23.25" customHeight="1" x14ac:dyDescent="0.25">
      <c r="A26" s="90"/>
      <c r="B26" s="67"/>
      <c r="C26" s="52"/>
      <c r="D26" s="18" t="s">
        <v>29</v>
      </c>
      <c r="E26" s="24">
        <f>SUM(F26:J26)</f>
        <v>5791.3</v>
      </c>
      <c r="F26" s="24">
        <v>4059.7</v>
      </c>
      <c r="G26" s="24">
        <v>865.8</v>
      </c>
      <c r="H26" s="24">
        <v>865.8</v>
      </c>
      <c r="I26" s="24">
        <v>0</v>
      </c>
      <c r="J26" s="24">
        <f>I26*5</f>
        <v>0</v>
      </c>
    </row>
    <row r="27" spans="1:10" ht="30.75" customHeight="1" x14ac:dyDescent="0.25">
      <c r="A27" s="90"/>
      <c r="B27" s="67"/>
      <c r="C27" s="52"/>
      <c r="D27" s="18" t="s">
        <v>30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</row>
    <row r="28" spans="1:10" x14ac:dyDescent="0.25">
      <c r="A28" s="52" t="s">
        <v>46</v>
      </c>
      <c r="B28" s="52"/>
      <c r="C28" s="52"/>
      <c r="D28" s="18" t="s">
        <v>45</v>
      </c>
      <c r="E28" s="24">
        <f>SUM(E29:E33)</f>
        <v>6991.3</v>
      </c>
      <c r="F28" s="24">
        <f t="shared" ref="F28:J28" si="4">SUM(F29:F33)</f>
        <v>5259.7</v>
      </c>
      <c r="G28" s="24">
        <f t="shared" si="4"/>
        <v>865.8</v>
      </c>
      <c r="H28" s="24">
        <f t="shared" si="4"/>
        <v>865.8</v>
      </c>
      <c r="I28" s="24">
        <f t="shared" si="4"/>
        <v>0</v>
      </c>
      <c r="J28" s="24">
        <f t="shared" si="4"/>
        <v>0</v>
      </c>
    </row>
    <row r="29" spans="1:10" ht="30" x14ac:dyDescent="0.25">
      <c r="A29" s="52"/>
      <c r="B29" s="52"/>
      <c r="C29" s="52"/>
      <c r="D29" s="18" t="s">
        <v>27</v>
      </c>
      <c r="E29" s="24">
        <f t="shared" ref="E29:J33" si="5">E11</f>
        <v>0</v>
      </c>
      <c r="F29" s="24">
        <f t="shared" si="5"/>
        <v>0</v>
      </c>
      <c r="G29" s="24">
        <f t="shared" si="5"/>
        <v>0</v>
      </c>
      <c r="H29" s="24">
        <f t="shared" si="5"/>
        <v>0</v>
      </c>
      <c r="I29" s="24">
        <f t="shared" si="5"/>
        <v>0</v>
      </c>
      <c r="J29" s="24">
        <f t="shared" si="5"/>
        <v>0</v>
      </c>
    </row>
    <row r="30" spans="1:10" ht="36.75" customHeight="1" x14ac:dyDescent="0.25">
      <c r="A30" s="52"/>
      <c r="B30" s="52"/>
      <c r="C30" s="52"/>
      <c r="D30" s="18" t="s">
        <v>28</v>
      </c>
      <c r="E30" s="24">
        <f t="shared" si="5"/>
        <v>0</v>
      </c>
      <c r="F30" s="24">
        <f t="shared" si="5"/>
        <v>0</v>
      </c>
      <c r="G30" s="24">
        <f t="shared" si="5"/>
        <v>0</v>
      </c>
      <c r="H30" s="24">
        <f t="shared" si="5"/>
        <v>0</v>
      </c>
      <c r="I30" s="24">
        <f t="shared" si="5"/>
        <v>0</v>
      </c>
      <c r="J30" s="24">
        <f t="shared" si="5"/>
        <v>0</v>
      </c>
    </row>
    <row r="31" spans="1:10" ht="22.5" customHeight="1" x14ac:dyDescent="0.25">
      <c r="A31" s="52"/>
      <c r="B31" s="52"/>
      <c r="C31" s="52"/>
      <c r="D31" s="18" t="s">
        <v>64</v>
      </c>
      <c r="E31" s="24">
        <f t="shared" si="5"/>
        <v>0</v>
      </c>
      <c r="F31" s="24">
        <f t="shared" si="5"/>
        <v>0</v>
      </c>
      <c r="G31" s="24">
        <f t="shared" si="5"/>
        <v>0</v>
      </c>
      <c r="H31" s="24">
        <f t="shared" si="5"/>
        <v>0</v>
      </c>
      <c r="I31" s="24">
        <f t="shared" si="5"/>
        <v>0</v>
      </c>
      <c r="J31" s="24">
        <f t="shared" si="5"/>
        <v>0</v>
      </c>
    </row>
    <row r="32" spans="1:10" ht="17.25" customHeight="1" x14ac:dyDescent="0.25">
      <c r="A32" s="52"/>
      <c r="B32" s="52"/>
      <c r="C32" s="52"/>
      <c r="D32" s="18" t="s">
        <v>29</v>
      </c>
      <c r="E32" s="24">
        <f t="shared" si="5"/>
        <v>6991.3</v>
      </c>
      <c r="F32" s="24">
        <f t="shared" si="5"/>
        <v>5259.7</v>
      </c>
      <c r="G32" s="24">
        <f t="shared" si="5"/>
        <v>865.8</v>
      </c>
      <c r="H32" s="24">
        <f t="shared" si="5"/>
        <v>865.8</v>
      </c>
      <c r="I32" s="24">
        <f t="shared" si="5"/>
        <v>0</v>
      </c>
      <c r="J32" s="24">
        <f t="shared" si="5"/>
        <v>0</v>
      </c>
    </row>
    <row r="33" spans="1:10" ht="30" x14ac:dyDescent="0.25">
      <c r="A33" s="52"/>
      <c r="B33" s="52"/>
      <c r="C33" s="52"/>
      <c r="D33" s="22" t="s">
        <v>30</v>
      </c>
      <c r="E33" s="24">
        <f t="shared" si="5"/>
        <v>0</v>
      </c>
      <c r="F33" s="24">
        <f t="shared" si="5"/>
        <v>0</v>
      </c>
      <c r="G33" s="24">
        <f t="shared" si="5"/>
        <v>0</v>
      </c>
      <c r="H33" s="24">
        <f t="shared" si="5"/>
        <v>0</v>
      </c>
      <c r="I33" s="24">
        <f t="shared" si="5"/>
        <v>0</v>
      </c>
      <c r="J33" s="24">
        <f t="shared" si="5"/>
        <v>0</v>
      </c>
    </row>
    <row r="34" spans="1:10" x14ac:dyDescent="0.25">
      <c r="A34" s="53" t="s">
        <v>71</v>
      </c>
      <c r="B34" s="53"/>
      <c r="C34" s="53"/>
      <c r="D34" s="53"/>
      <c r="E34" s="53"/>
      <c r="F34" s="53"/>
      <c r="G34" s="53"/>
      <c r="H34" s="53"/>
      <c r="I34" s="53"/>
      <c r="J34" s="53"/>
    </row>
    <row r="35" spans="1:10" ht="23.25" customHeight="1" x14ac:dyDescent="0.25">
      <c r="A35" s="88" t="s">
        <v>92</v>
      </c>
      <c r="B35" s="53" t="s">
        <v>90</v>
      </c>
      <c r="C35" s="52"/>
      <c r="D35" s="18" t="s">
        <v>45</v>
      </c>
      <c r="E35" s="24">
        <f>E39</f>
        <v>4501.3999999999996</v>
      </c>
      <c r="F35" s="24">
        <f t="shared" ref="F35:J35" si="6">F39</f>
        <v>150</v>
      </c>
      <c r="G35" s="24">
        <f t="shared" si="6"/>
        <v>1180.8</v>
      </c>
      <c r="H35" s="24">
        <f t="shared" si="6"/>
        <v>2270.6</v>
      </c>
      <c r="I35" s="24">
        <f t="shared" si="6"/>
        <v>150</v>
      </c>
      <c r="J35" s="24">
        <f t="shared" si="6"/>
        <v>750</v>
      </c>
    </row>
    <row r="36" spans="1:10" ht="30.75" customHeight="1" x14ac:dyDescent="0.25">
      <c r="A36" s="88"/>
      <c r="B36" s="53"/>
      <c r="C36" s="52"/>
      <c r="D36" s="18" t="s">
        <v>27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</row>
    <row r="37" spans="1:10" ht="39" customHeight="1" x14ac:dyDescent="0.25">
      <c r="A37" s="88"/>
      <c r="B37" s="53"/>
      <c r="C37" s="52"/>
      <c r="D37" s="18" t="s">
        <v>28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</row>
    <row r="38" spans="1:10" ht="24.75" customHeight="1" x14ac:dyDescent="0.25">
      <c r="A38" s="88"/>
      <c r="B38" s="53"/>
      <c r="C38" s="52"/>
      <c r="D38" s="18" t="s">
        <v>64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</row>
    <row r="39" spans="1:10" ht="21" customHeight="1" x14ac:dyDescent="0.25">
      <c r="A39" s="88"/>
      <c r="B39" s="53"/>
      <c r="C39" s="52"/>
      <c r="D39" s="18" t="s">
        <v>29</v>
      </c>
      <c r="E39" s="24">
        <f>SUM(F39:J39)</f>
        <v>4501.3999999999996</v>
      </c>
      <c r="F39" s="24">
        <f>F45+F51</f>
        <v>150</v>
      </c>
      <c r="G39" s="24">
        <f t="shared" ref="G39:J39" si="7">G45+G51</f>
        <v>1180.8</v>
      </c>
      <c r="H39" s="24">
        <f t="shared" si="7"/>
        <v>2270.6</v>
      </c>
      <c r="I39" s="24">
        <f t="shared" si="7"/>
        <v>150</v>
      </c>
      <c r="J39" s="24">
        <f t="shared" si="7"/>
        <v>750</v>
      </c>
    </row>
    <row r="40" spans="1:10" ht="30.75" customHeight="1" x14ac:dyDescent="0.25">
      <c r="A40" s="88"/>
      <c r="B40" s="53"/>
      <c r="C40" s="52"/>
      <c r="D40" s="18" t="s">
        <v>30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</row>
    <row r="41" spans="1:10" ht="24" customHeight="1" x14ac:dyDescent="0.25">
      <c r="A41" s="90" t="s">
        <v>93</v>
      </c>
      <c r="B41" s="67" t="s">
        <v>72</v>
      </c>
      <c r="C41" s="52"/>
      <c r="D41" s="18" t="s">
        <v>45</v>
      </c>
      <c r="E41" s="24">
        <f>E45</f>
        <v>1350</v>
      </c>
      <c r="F41" s="24">
        <f t="shared" ref="F41:J41" si="8">F45</f>
        <v>150</v>
      </c>
      <c r="G41" s="24">
        <f t="shared" si="8"/>
        <v>150</v>
      </c>
      <c r="H41" s="24">
        <f t="shared" si="8"/>
        <v>150</v>
      </c>
      <c r="I41" s="24">
        <f t="shared" si="8"/>
        <v>150</v>
      </c>
      <c r="J41" s="24">
        <f t="shared" si="8"/>
        <v>750</v>
      </c>
    </row>
    <row r="42" spans="1:10" ht="35.25" customHeight="1" x14ac:dyDescent="0.25">
      <c r="A42" s="90"/>
      <c r="B42" s="67"/>
      <c r="C42" s="52"/>
      <c r="D42" s="18" t="s">
        <v>27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</row>
    <row r="43" spans="1:10" ht="34.5" customHeight="1" x14ac:dyDescent="0.25">
      <c r="A43" s="90"/>
      <c r="B43" s="67"/>
      <c r="C43" s="52"/>
      <c r="D43" s="18" t="s">
        <v>28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</row>
    <row r="44" spans="1:10" ht="21" customHeight="1" x14ac:dyDescent="0.25">
      <c r="A44" s="90"/>
      <c r="B44" s="67"/>
      <c r="C44" s="52"/>
      <c r="D44" s="18" t="s">
        <v>64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</row>
    <row r="45" spans="1:10" ht="19.5" customHeight="1" x14ac:dyDescent="0.25">
      <c r="A45" s="90"/>
      <c r="B45" s="67"/>
      <c r="C45" s="52"/>
      <c r="D45" s="18" t="s">
        <v>29</v>
      </c>
      <c r="E45" s="24">
        <f>SUM(F45:J45)</f>
        <v>1350</v>
      </c>
      <c r="F45" s="24">
        <v>150</v>
      </c>
      <c r="G45" s="24">
        <v>150</v>
      </c>
      <c r="H45" s="24">
        <v>150</v>
      </c>
      <c r="I45" s="24">
        <v>150</v>
      </c>
      <c r="J45" s="24">
        <f>I45*5</f>
        <v>750</v>
      </c>
    </row>
    <row r="46" spans="1:10" ht="30.75" customHeight="1" x14ac:dyDescent="0.25">
      <c r="A46" s="90"/>
      <c r="B46" s="67"/>
      <c r="C46" s="52"/>
      <c r="D46" s="18" t="s">
        <v>30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</row>
    <row r="47" spans="1:10" ht="23.25" customHeight="1" x14ac:dyDescent="0.25">
      <c r="A47" s="90" t="s">
        <v>94</v>
      </c>
      <c r="B47" s="67" t="s">
        <v>73</v>
      </c>
      <c r="C47" s="52"/>
      <c r="D47" s="18" t="s">
        <v>45</v>
      </c>
      <c r="E47" s="24">
        <f>E51</f>
        <v>3151.3999999999996</v>
      </c>
      <c r="F47" s="24">
        <f t="shared" ref="F47:J47" si="9">F51</f>
        <v>0</v>
      </c>
      <c r="G47" s="24">
        <f t="shared" si="9"/>
        <v>1030.8</v>
      </c>
      <c r="H47" s="24">
        <f t="shared" si="9"/>
        <v>2120.6</v>
      </c>
      <c r="I47" s="24">
        <f t="shared" si="9"/>
        <v>0</v>
      </c>
      <c r="J47" s="24">
        <f t="shared" si="9"/>
        <v>0</v>
      </c>
    </row>
    <row r="48" spans="1:10" ht="35.25" customHeight="1" x14ac:dyDescent="0.25">
      <c r="A48" s="90"/>
      <c r="B48" s="67"/>
      <c r="C48" s="52"/>
      <c r="D48" s="18" t="s">
        <v>27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</row>
    <row r="49" spans="1:10" ht="34.5" customHeight="1" x14ac:dyDescent="0.25">
      <c r="A49" s="90"/>
      <c r="B49" s="67"/>
      <c r="C49" s="52"/>
      <c r="D49" s="18" t="s">
        <v>28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</row>
    <row r="50" spans="1:10" ht="21" customHeight="1" x14ac:dyDescent="0.25">
      <c r="A50" s="90"/>
      <c r="B50" s="67"/>
      <c r="C50" s="52"/>
      <c r="D50" s="18" t="s">
        <v>64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</row>
    <row r="51" spans="1:10" ht="23.25" customHeight="1" x14ac:dyDescent="0.25">
      <c r="A51" s="90"/>
      <c r="B51" s="67"/>
      <c r="C51" s="52"/>
      <c r="D51" s="18" t="s">
        <v>29</v>
      </c>
      <c r="E51" s="24">
        <f>SUM(F51:J51)</f>
        <v>3151.3999999999996</v>
      </c>
      <c r="F51" s="24">
        <v>0</v>
      </c>
      <c r="G51" s="24">
        <v>1030.8</v>
      </c>
      <c r="H51" s="24">
        <v>2120.6</v>
      </c>
      <c r="I51" s="24">
        <v>0</v>
      </c>
      <c r="J51" s="24">
        <f>I51*5</f>
        <v>0</v>
      </c>
    </row>
    <row r="52" spans="1:10" ht="30.75" customHeight="1" x14ac:dyDescent="0.25">
      <c r="A52" s="90"/>
      <c r="B52" s="67"/>
      <c r="C52" s="52"/>
      <c r="D52" s="18" t="s">
        <v>30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</row>
    <row r="53" spans="1:10" x14ac:dyDescent="0.25">
      <c r="A53" s="52" t="s">
        <v>65</v>
      </c>
      <c r="B53" s="52"/>
      <c r="C53" s="52"/>
      <c r="D53" s="18" t="s">
        <v>45</v>
      </c>
      <c r="E53" s="24">
        <f>SUM(E54:E58)</f>
        <v>4501.3999999999996</v>
      </c>
      <c r="F53" s="24">
        <f t="shared" ref="F53" si="10">SUM(F54:F58)</f>
        <v>150</v>
      </c>
      <c r="G53" s="24">
        <f t="shared" ref="G53" si="11">SUM(G54:G58)</f>
        <v>1180.8</v>
      </c>
      <c r="H53" s="24">
        <f t="shared" ref="H53" si="12">SUM(H54:H58)</f>
        <v>2270.6</v>
      </c>
      <c r="I53" s="24">
        <f t="shared" ref="I53" si="13">SUM(I54:I58)</f>
        <v>150</v>
      </c>
      <c r="J53" s="24">
        <f t="shared" ref="J53" si="14">SUM(J54:J58)</f>
        <v>750</v>
      </c>
    </row>
    <row r="54" spans="1:10" ht="30" x14ac:dyDescent="0.25">
      <c r="A54" s="52"/>
      <c r="B54" s="52"/>
      <c r="C54" s="52"/>
      <c r="D54" s="18" t="s">
        <v>27</v>
      </c>
      <c r="E54" s="24">
        <f>E36</f>
        <v>0</v>
      </c>
      <c r="F54" s="24">
        <f t="shared" ref="F54:J54" si="15">F36</f>
        <v>0</v>
      </c>
      <c r="G54" s="24">
        <f t="shared" si="15"/>
        <v>0</v>
      </c>
      <c r="H54" s="24">
        <f t="shared" si="15"/>
        <v>0</v>
      </c>
      <c r="I54" s="24">
        <f t="shared" si="15"/>
        <v>0</v>
      </c>
      <c r="J54" s="24">
        <f t="shared" si="15"/>
        <v>0</v>
      </c>
    </row>
    <row r="55" spans="1:10" ht="33.75" customHeight="1" x14ac:dyDescent="0.25">
      <c r="A55" s="52"/>
      <c r="B55" s="52"/>
      <c r="C55" s="52"/>
      <c r="D55" s="18" t="s">
        <v>28</v>
      </c>
      <c r="E55" s="25">
        <f>E37</f>
        <v>0</v>
      </c>
      <c r="F55" s="25">
        <f t="shared" ref="F55:J55" si="16">F37</f>
        <v>0</v>
      </c>
      <c r="G55" s="25">
        <f t="shared" si="16"/>
        <v>0</v>
      </c>
      <c r="H55" s="25">
        <f t="shared" si="16"/>
        <v>0</v>
      </c>
      <c r="I55" s="25">
        <f t="shared" si="16"/>
        <v>0</v>
      </c>
      <c r="J55" s="25">
        <f t="shared" si="16"/>
        <v>0</v>
      </c>
    </row>
    <row r="56" spans="1:10" ht="22.5" customHeight="1" x14ac:dyDescent="0.25">
      <c r="A56" s="52"/>
      <c r="B56" s="52"/>
      <c r="C56" s="52"/>
      <c r="D56" s="18" t="s">
        <v>64</v>
      </c>
      <c r="E56" s="25">
        <f>E38</f>
        <v>0</v>
      </c>
      <c r="F56" s="25">
        <f t="shared" ref="F56:J56" si="17">F38</f>
        <v>0</v>
      </c>
      <c r="G56" s="25">
        <f t="shared" si="17"/>
        <v>0</v>
      </c>
      <c r="H56" s="25">
        <f t="shared" si="17"/>
        <v>0</v>
      </c>
      <c r="I56" s="25">
        <f t="shared" si="17"/>
        <v>0</v>
      </c>
      <c r="J56" s="25">
        <f t="shared" si="17"/>
        <v>0</v>
      </c>
    </row>
    <row r="57" spans="1:10" ht="17.25" customHeight="1" x14ac:dyDescent="0.25">
      <c r="A57" s="52"/>
      <c r="B57" s="52"/>
      <c r="C57" s="52"/>
      <c r="D57" s="18" t="s">
        <v>29</v>
      </c>
      <c r="E57" s="25">
        <f>E39</f>
        <v>4501.3999999999996</v>
      </c>
      <c r="F57" s="25">
        <f t="shared" ref="F57:J57" si="18">F39</f>
        <v>150</v>
      </c>
      <c r="G57" s="25">
        <f t="shared" si="18"/>
        <v>1180.8</v>
      </c>
      <c r="H57" s="25">
        <f t="shared" si="18"/>
        <v>2270.6</v>
      </c>
      <c r="I57" s="25">
        <f t="shared" si="18"/>
        <v>150</v>
      </c>
      <c r="J57" s="25">
        <f t="shared" si="18"/>
        <v>750</v>
      </c>
    </row>
    <row r="58" spans="1:10" ht="30" x14ac:dyDescent="0.25">
      <c r="A58" s="52"/>
      <c r="B58" s="52"/>
      <c r="C58" s="52"/>
      <c r="D58" s="22" t="s">
        <v>30</v>
      </c>
      <c r="E58" s="25">
        <f>E40</f>
        <v>0</v>
      </c>
      <c r="F58" s="25">
        <f t="shared" ref="F58:J58" si="19">F40</f>
        <v>0</v>
      </c>
      <c r="G58" s="25">
        <f t="shared" si="19"/>
        <v>0</v>
      </c>
      <c r="H58" s="25">
        <f t="shared" si="19"/>
        <v>0</v>
      </c>
      <c r="I58" s="25">
        <f t="shared" si="19"/>
        <v>0</v>
      </c>
      <c r="J58" s="25">
        <f t="shared" si="19"/>
        <v>0</v>
      </c>
    </row>
    <row r="59" spans="1:10" x14ac:dyDescent="0.25">
      <c r="A59" s="53" t="s">
        <v>47</v>
      </c>
      <c r="B59" s="53"/>
      <c r="C59" s="53"/>
      <c r="D59" s="18" t="s">
        <v>45</v>
      </c>
      <c r="E59" s="25">
        <f>SUM(E60:E64)</f>
        <v>11492.7</v>
      </c>
      <c r="F59" s="25">
        <f>F63</f>
        <v>5409.7</v>
      </c>
      <c r="G59" s="25">
        <f t="shared" ref="G59:J59" si="20">G63</f>
        <v>2046.6</v>
      </c>
      <c r="H59" s="25">
        <f t="shared" si="20"/>
        <v>3136.3999999999996</v>
      </c>
      <c r="I59" s="25">
        <f t="shared" si="20"/>
        <v>150</v>
      </c>
      <c r="J59" s="25">
        <f t="shared" si="20"/>
        <v>750</v>
      </c>
    </row>
    <row r="60" spans="1:10" ht="30" x14ac:dyDescent="0.25">
      <c r="A60" s="53"/>
      <c r="B60" s="53"/>
      <c r="C60" s="53"/>
      <c r="D60" s="18" t="s">
        <v>27</v>
      </c>
      <c r="E60" s="25">
        <f>E54+E29</f>
        <v>0</v>
      </c>
      <c r="F60" s="25">
        <f t="shared" ref="F60:J60" si="21">F54+F29</f>
        <v>0</v>
      </c>
      <c r="G60" s="25">
        <f t="shared" si="21"/>
        <v>0</v>
      </c>
      <c r="H60" s="25">
        <f t="shared" si="21"/>
        <v>0</v>
      </c>
      <c r="I60" s="25">
        <f t="shared" si="21"/>
        <v>0</v>
      </c>
      <c r="J60" s="25">
        <f t="shared" si="21"/>
        <v>0</v>
      </c>
    </row>
    <row r="61" spans="1:10" ht="34.5" customHeight="1" x14ac:dyDescent="0.25">
      <c r="A61" s="53"/>
      <c r="B61" s="53"/>
      <c r="C61" s="53"/>
      <c r="D61" s="18" t="s">
        <v>28</v>
      </c>
      <c r="E61" s="25">
        <f>E55+E30</f>
        <v>0</v>
      </c>
      <c r="F61" s="25">
        <f t="shared" ref="F61:J61" si="22">F55+F30</f>
        <v>0</v>
      </c>
      <c r="G61" s="25">
        <f t="shared" si="22"/>
        <v>0</v>
      </c>
      <c r="H61" s="25">
        <f t="shared" si="22"/>
        <v>0</v>
      </c>
      <c r="I61" s="25">
        <f t="shared" si="22"/>
        <v>0</v>
      </c>
      <c r="J61" s="25">
        <f t="shared" si="22"/>
        <v>0</v>
      </c>
    </row>
    <row r="62" spans="1:10" x14ac:dyDescent="0.25">
      <c r="A62" s="53"/>
      <c r="B62" s="53"/>
      <c r="C62" s="53"/>
      <c r="D62" s="18" t="s">
        <v>64</v>
      </c>
      <c r="E62" s="25">
        <f>E56+E31</f>
        <v>0</v>
      </c>
      <c r="F62" s="25">
        <f t="shared" ref="F62:J62" si="23">F56+F31</f>
        <v>0</v>
      </c>
      <c r="G62" s="25">
        <f t="shared" si="23"/>
        <v>0</v>
      </c>
      <c r="H62" s="25">
        <f t="shared" si="23"/>
        <v>0</v>
      </c>
      <c r="I62" s="25">
        <f t="shared" si="23"/>
        <v>0</v>
      </c>
      <c r="J62" s="25">
        <f t="shared" si="23"/>
        <v>0</v>
      </c>
    </row>
    <row r="63" spans="1:10" x14ac:dyDescent="0.25">
      <c r="A63" s="53"/>
      <c r="B63" s="53"/>
      <c r="C63" s="53"/>
      <c r="D63" s="18" t="s">
        <v>29</v>
      </c>
      <c r="E63" s="25">
        <f>E57+E32</f>
        <v>11492.7</v>
      </c>
      <c r="F63" s="25">
        <f>F57+F32</f>
        <v>5409.7</v>
      </c>
      <c r="G63" s="25">
        <f t="shared" ref="G63:J63" si="24">G57+G32</f>
        <v>2046.6</v>
      </c>
      <c r="H63" s="25">
        <f t="shared" si="24"/>
        <v>3136.3999999999996</v>
      </c>
      <c r="I63" s="25">
        <f t="shared" si="24"/>
        <v>150</v>
      </c>
      <c r="J63" s="25">
        <f t="shared" si="24"/>
        <v>750</v>
      </c>
    </row>
    <row r="64" spans="1:10" ht="30" x14ac:dyDescent="0.25">
      <c r="A64" s="53"/>
      <c r="B64" s="53"/>
      <c r="C64" s="53"/>
      <c r="D64" s="22" t="s">
        <v>30</v>
      </c>
      <c r="E64" s="25">
        <f>E58+E33</f>
        <v>0</v>
      </c>
      <c r="F64" s="25">
        <f t="shared" ref="F64:J64" si="25">F58+F33</f>
        <v>0</v>
      </c>
      <c r="G64" s="25">
        <f t="shared" si="25"/>
        <v>0</v>
      </c>
      <c r="H64" s="25">
        <f t="shared" si="25"/>
        <v>0</v>
      </c>
      <c r="I64" s="25">
        <f t="shared" si="25"/>
        <v>0</v>
      </c>
      <c r="J64" s="25">
        <f t="shared" si="25"/>
        <v>0</v>
      </c>
    </row>
    <row r="65" spans="1:12" x14ac:dyDescent="0.25">
      <c r="A65" s="86" t="s">
        <v>48</v>
      </c>
      <c r="B65" s="86"/>
      <c r="C65" s="21"/>
      <c r="D65" s="21"/>
      <c r="E65" s="23"/>
      <c r="F65" s="23"/>
      <c r="G65" s="23"/>
      <c r="H65" s="23"/>
      <c r="I65" s="23"/>
      <c r="J65" s="23"/>
    </row>
    <row r="66" spans="1:12" x14ac:dyDescent="0.25">
      <c r="A66" s="52" t="s">
        <v>49</v>
      </c>
      <c r="B66" s="52"/>
      <c r="C66" s="52"/>
      <c r="D66" s="18" t="s">
        <v>45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5"/>
      <c r="L66" s="6"/>
    </row>
    <row r="67" spans="1:12" ht="30" x14ac:dyDescent="0.25">
      <c r="A67" s="52"/>
      <c r="B67" s="52"/>
      <c r="C67" s="52"/>
      <c r="D67" s="18" t="s">
        <v>27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</row>
    <row r="68" spans="1:12" ht="35.25" customHeight="1" x14ac:dyDescent="0.25">
      <c r="A68" s="52"/>
      <c r="B68" s="52"/>
      <c r="C68" s="52"/>
      <c r="D68" s="18" t="s">
        <v>28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</row>
    <row r="69" spans="1:12" x14ac:dyDescent="0.25">
      <c r="A69" s="52"/>
      <c r="B69" s="52"/>
      <c r="C69" s="52"/>
      <c r="D69" s="28" t="s">
        <v>64</v>
      </c>
      <c r="E69" s="25"/>
      <c r="F69" s="25"/>
      <c r="G69" s="25"/>
      <c r="H69" s="25"/>
      <c r="I69" s="25"/>
      <c r="J69" s="25"/>
    </row>
    <row r="70" spans="1:12" x14ac:dyDescent="0.25">
      <c r="A70" s="52"/>
      <c r="B70" s="52"/>
      <c r="C70" s="52"/>
      <c r="D70" s="18" t="s">
        <v>29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</row>
    <row r="71" spans="1:12" ht="40.5" customHeight="1" x14ac:dyDescent="0.25">
      <c r="A71" s="52"/>
      <c r="B71" s="52"/>
      <c r="C71" s="52"/>
      <c r="D71" s="22" t="s">
        <v>30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</row>
    <row r="72" spans="1:12" x14ac:dyDescent="0.25">
      <c r="A72" s="67" t="s">
        <v>50</v>
      </c>
      <c r="B72" s="67"/>
      <c r="C72" s="67"/>
      <c r="D72" s="30" t="s">
        <v>45</v>
      </c>
      <c r="E72" s="32">
        <f>E59</f>
        <v>11492.7</v>
      </c>
      <c r="F72" s="32">
        <f>F59</f>
        <v>5409.7</v>
      </c>
      <c r="G72" s="32">
        <f>G59</f>
        <v>2046.6</v>
      </c>
      <c r="H72" s="32">
        <f>H59</f>
        <v>3136.3999999999996</v>
      </c>
      <c r="I72" s="32">
        <f>I59</f>
        <v>150</v>
      </c>
      <c r="J72" s="32">
        <f>J59</f>
        <v>750</v>
      </c>
    </row>
    <row r="73" spans="1:12" ht="36.75" customHeight="1" x14ac:dyDescent="0.25">
      <c r="A73" s="67"/>
      <c r="B73" s="67"/>
      <c r="C73" s="67"/>
      <c r="D73" s="30" t="s">
        <v>27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</row>
    <row r="74" spans="1:12" ht="35.25" customHeight="1" x14ac:dyDescent="0.25">
      <c r="A74" s="67"/>
      <c r="B74" s="67"/>
      <c r="C74" s="67"/>
      <c r="D74" s="30" t="s">
        <v>28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</row>
    <row r="75" spans="1:12" ht="22.5" customHeight="1" x14ac:dyDescent="0.25">
      <c r="A75" s="67"/>
      <c r="B75" s="67"/>
      <c r="C75" s="67"/>
      <c r="D75" s="30" t="s">
        <v>64</v>
      </c>
      <c r="E75" s="32"/>
      <c r="F75" s="32"/>
      <c r="G75" s="32"/>
      <c r="H75" s="32"/>
      <c r="I75" s="32"/>
      <c r="J75" s="32"/>
    </row>
    <row r="76" spans="1:12" x14ac:dyDescent="0.25">
      <c r="A76" s="67"/>
      <c r="B76" s="67"/>
      <c r="C76" s="67"/>
      <c r="D76" s="30" t="s">
        <v>29</v>
      </c>
      <c r="E76" s="32">
        <f>E63</f>
        <v>11492.7</v>
      </c>
      <c r="F76" s="32">
        <f>F63</f>
        <v>5409.7</v>
      </c>
      <c r="G76" s="32">
        <f>G63</f>
        <v>2046.6</v>
      </c>
      <c r="H76" s="32">
        <f>H63</f>
        <v>3136.3999999999996</v>
      </c>
      <c r="I76" s="32">
        <f>I63</f>
        <v>150</v>
      </c>
      <c r="J76" s="32">
        <f>J63</f>
        <v>750</v>
      </c>
    </row>
    <row r="77" spans="1:12" ht="30" x14ac:dyDescent="0.25">
      <c r="A77" s="67"/>
      <c r="B77" s="67"/>
      <c r="C77" s="67"/>
      <c r="D77" s="33" t="s">
        <v>30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</row>
    <row r="78" spans="1:12" x14ac:dyDescent="0.25">
      <c r="A78" s="86" t="s">
        <v>48</v>
      </c>
      <c r="B78" s="86"/>
      <c r="C78" s="21"/>
      <c r="D78" s="21"/>
      <c r="E78" s="23"/>
      <c r="F78" s="23"/>
      <c r="G78" s="23"/>
      <c r="H78" s="23"/>
      <c r="I78" s="23"/>
      <c r="J78" s="23"/>
    </row>
    <row r="79" spans="1:12" x14ac:dyDescent="0.25">
      <c r="A79" s="52" t="s">
        <v>51</v>
      </c>
      <c r="B79" s="52"/>
      <c r="C79" s="52"/>
      <c r="D79" s="18" t="s">
        <v>45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</row>
    <row r="80" spans="1:12" ht="35.25" customHeight="1" x14ac:dyDescent="0.25">
      <c r="A80" s="52"/>
      <c r="B80" s="52"/>
      <c r="C80" s="52"/>
      <c r="D80" s="18" t="s">
        <v>27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</row>
    <row r="81" spans="1:10" ht="36.75" customHeight="1" x14ac:dyDescent="0.25">
      <c r="A81" s="52"/>
      <c r="B81" s="52"/>
      <c r="C81" s="52"/>
      <c r="D81" s="18" t="s">
        <v>28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</row>
    <row r="82" spans="1:10" ht="21" customHeight="1" x14ac:dyDescent="0.25">
      <c r="A82" s="52"/>
      <c r="B82" s="52"/>
      <c r="C82" s="52"/>
      <c r="D82" s="30" t="s">
        <v>64</v>
      </c>
      <c r="E82" s="25"/>
      <c r="F82" s="25"/>
      <c r="G82" s="25"/>
      <c r="H82" s="25"/>
      <c r="I82" s="25"/>
      <c r="J82" s="25"/>
    </row>
    <row r="83" spans="1:10" ht="23.25" customHeight="1" x14ac:dyDescent="0.25">
      <c r="A83" s="52"/>
      <c r="B83" s="52"/>
      <c r="C83" s="52"/>
      <c r="D83" s="18" t="s">
        <v>29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</row>
    <row r="84" spans="1:10" ht="30.75" customHeight="1" x14ac:dyDescent="0.25">
      <c r="A84" s="52"/>
      <c r="B84" s="52"/>
      <c r="C84" s="52"/>
      <c r="D84" s="22" t="s">
        <v>30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</row>
    <row r="85" spans="1:10" x14ac:dyDescent="0.25">
      <c r="A85" s="67" t="s">
        <v>52</v>
      </c>
      <c r="B85" s="67"/>
      <c r="C85" s="67"/>
      <c r="D85" s="30" t="s">
        <v>45</v>
      </c>
      <c r="E85" s="32">
        <f>E72</f>
        <v>11492.7</v>
      </c>
      <c r="F85" s="32">
        <f t="shared" ref="F85:J85" si="26">F72</f>
        <v>5409.7</v>
      </c>
      <c r="G85" s="32">
        <f t="shared" si="26"/>
        <v>2046.6</v>
      </c>
      <c r="H85" s="32">
        <f t="shared" si="26"/>
        <v>3136.3999999999996</v>
      </c>
      <c r="I85" s="32">
        <f t="shared" si="26"/>
        <v>150</v>
      </c>
      <c r="J85" s="32">
        <f t="shared" si="26"/>
        <v>750</v>
      </c>
    </row>
    <row r="86" spans="1:10" ht="30" x14ac:dyDescent="0.25">
      <c r="A86" s="67"/>
      <c r="B86" s="67"/>
      <c r="C86" s="67"/>
      <c r="D86" s="30" t="s">
        <v>27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</row>
    <row r="87" spans="1:10" ht="39" customHeight="1" x14ac:dyDescent="0.25">
      <c r="A87" s="67"/>
      <c r="B87" s="67"/>
      <c r="C87" s="67"/>
      <c r="D87" s="30" t="s">
        <v>28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</row>
    <row r="88" spans="1:10" x14ac:dyDescent="0.25">
      <c r="A88" s="67"/>
      <c r="B88" s="67"/>
      <c r="C88" s="67"/>
      <c r="D88" s="30" t="s">
        <v>64</v>
      </c>
      <c r="E88" s="32"/>
      <c r="F88" s="32"/>
      <c r="G88" s="32"/>
      <c r="H88" s="32"/>
      <c r="I88" s="32"/>
      <c r="J88" s="32"/>
    </row>
    <row r="89" spans="1:10" x14ac:dyDescent="0.25">
      <c r="A89" s="67"/>
      <c r="B89" s="67"/>
      <c r="C89" s="67"/>
      <c r="D89" s="30" t="s">
        <v>29</v>
      </c>
      <c r="E89" s="32">
        <f>E76</f>
        <v>11492.7</v>
      </c>
      <c r="F89" s="32">
        <f t="shared" ref="F89:J89" si="27">F76</f>
        <v>5409.7</v>
      </c>
      <c r="G89" s="32">
        <f t="shared" si="27"/>
        <v>2046.6</v>
      </c>
      <c r="H89" s="32">
        <f t="shared" si="27"/>
        <v>3136.3999999999996</v>
      </c>
      <c r="I89" s="32">
        <f t="shared" si="27"/>
        <v>150</v>
      </c>
      <c r="J89" s="32">
        <f t="shared" si="27"/>
        <v>750</v>
      </c>
    </row>
    <row r="90" spans="1:10" ht="27.75" customHeight="1" x14ac:dyDescent="0.25">
      <c r="A90" s="67"/>
      <c r="B90" s="67"/>
      <c r="C90" s="67"/>
      <c r="D90" s="33" t="s">
        <v>30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</row>
    <row r="91" spans="1:10" x14ac:dyDescent="0.25">
      <c r="A91" s="52" t="s">
        <v>48</v>
      </c>
      <c r="B91" s="52"/>
      <c r="C91" s="52"/>
      <c r="D91" s="18"/>
      <c r="E91" s="26"/>
      <c r="F91" s="26"/>
      <c r="G91" s="26"/>
      <c r="H91" s="26"/>
      <c r="I91" s="26"/>
      <c r="J91" s="26"/>
    </row>
    <row r="92" spans="1:10" x14ac:dyDescent="0.25">
      <c r="A92" s="52" t="s">
        <v>101</v>
      </c>
      <c r="B92" s="52"/>
      <c r="C92" s="52"/>
      <c r="D92" s="18" t="s">
        <v>45</v>
      </c>
      <c r="E92" s="25">
        <f>E96</f>
        <v>11492.7</v>
      </c>
      <c r="F92" s="25">
        <f t="shared" ref="F92:J92" si="28">F96</f>
        <v>5409.7</v>
      </c>
      <c r="G92" s="25">
        <f t="shared" si="28"/>
        <v>2046.6</v>
      </c>
      <c r="H92" s="25">
        <f t="shared" si="28"/>
        <v>3136.3999999999996</v>
      </c>
      <c r="I92" s="25">
        <f t="shared" si="28"/>
        <v>150</v>
      </c>
      <c r="J92" s="25">
        <f t="shared" si="28"/>
        <v>750</v>
      </c>
    </row>
    <row r="93" spans="1:10" ht="30" x14ac:dyDescent="0.25">
      <c r="A93" s="52"/>
      <c r="B93" s="52"/>
      <c r="C93" s="52"/>
      <c r="D93" s="18" t="s">
        <v>27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</row>
    <row r="94" spans="1:10" ht="49.5" customHeight="1" x14ac:dyDescent="0.25">
      <c r="A94" s="52"/>
      <c r="B94" s="52"/>
      <c r="C94" s="52"/>
      <c r="D94" s="18" t="s">
        <v>28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</row>
    <row r="95" spans="1:10" ht="25.5" customHeight="1" x14ac:dyDescent="0.25">
      <c r="A95" s="52"/>
      <c r="B95" s="52"/>
      <c r="C95" s="52"/>
      <c r="D95" s="30" t="s">
        <v>64</v>
      </c>
      <c r="E95" s="24"/>
      <c r="F95" s="24"/>
      <c r="G95" s="24"/>
      <c r="H95" s="24"/>
      <c r="I95" s="24"/>
      <c r="J95" s="24"/>
    </row>
    <row r="96" spans="1:10" x14ac:dyDescent="0.25">
      <c r="A96" s="52"/>
      <c r="B96" s="52"/>
      <c r="C96" s="52"/>
      <c r="D96" s="18" t="s">
        <v>29</v>
      </c>
      <c r="E96" s="24">
        <f>E63</f>
        <v>11492.7</v>
      </c>
      <c r="F96" s="24">
        <f t="shared" ref="F96:J96" si="29">F63</f>
        <v>5409.7</v>
      </c>
      <c r="G96" s="24">
        <f t="shared" si="29"/>
        <v>2046.6</v>
      </c>
      <c r="H96" s="24">
        <f t="shared" si="29"/>
        <v>3136.3999999999996</v>
      </c>
      <c r="I96" s="24">
        <f t="shared" si="29"/>
        <v>150</v>
      </c>
      <c r="J96" s="24">
        <f t="shared" si="29"/>
        <v>750</v>
      </c>
    </row>
    <row r="97" spans="1:10" ht="44.25" customHeight="1" x14ac:dyDescent="0.25">
      <c r="A97" s="52"/>
      <c r="B97" s="52"/>
      <c r="C97" s="52"/>
      <c r="D97" s="18" t="s">
        <v>53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</row>
    <row r="98" spans="1:10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</row>
  </sheetData>
  <mergeCells count="40">
    <mergeCell ref="C35:C40"/>
    <mergeCell ref="A85:C90"/>
    <mergeCell ref="A53:C58"/>
    <mergeCell ref="A41:A46"/>
    <mergeCell ref="B41:B46"/>
    <mergeCell ref="C41:C46"/>
    <mergeCell ref="A47:A52"/>
    <mergeCell ref="B47:B52"/>
    <mergeCell ref="C47:C52"/>
    <mergeCell ref="A91:C91"/>
    <mergeCell ref="A92:C97"/>
    <mergeCell ref="A3:J3"/>
    <mergeCell ref="A28:C33"/>
    <mergeCell ref="A59:C64"/>
    <mergeCell ref="A66:C71"/>
    <mergeCell ref="A9:J9"/>
    <mergeCell ref="A5:A7"/>
    <mergeCell ref="B5:B7"/>
    <mergeCell ref="C5:C7"/>
    <mergeCell ref="D5:D7"/>
    <mergeCell ref="C10:C15"/>
    <mergeCell ref="A16:A21"/>
    <mergeCell ref="B16:B21"/>
    <mergeCell ref="A34:J34"/>
    <mergeCell ref="G1:J1"/>
    <mergeCell ref="A65:B65"/>
    <mergeCell ref="A78:B78"/>
    <mergeCell ref="A72:C77"/>
    <mergeCell ref="A79:C84"/>
    <mergeCell ref="E5:J5"/>
    <mergeCell ref="E6:E7"/>
    <mergeCell ref="F6:J6"/>
    <mergeCell ref="A10:A15"/>
    <mergeCell ref="B10:B15"/>
    <mergeCell ref="C16:C21"/>
    <mergeCell ref="A22:A27"/>
    <mergeCell ref="B22:B27"/>
    <mergeCell ref="C22:C27"/>
    <mergeCell ref="A35:A40"/>
    <mergeCell ref="B35:B40"/>
  </mergeCells>
  <pageMargins left="0.31496062992125984" right="0.11811023622047245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13" zoomScaleNormal="100" workbookViewId="0">
      <selection activeCell="D15" sqref="D15"/>
    </sheetView>
  </sheetViews>
  <sheetFormatPr defaultRowHeight="15" x14ac:dyDescent="0.25"/>
  <cols>
    <col min="1" max="1" width="16.140625" customWidth="1"/>
    <col min="2" max="2" width="36.7109375" customWidth="1"/>
    <col min="3" max="3" width="66.5703125" customWidth="1"/>
    <col min="4" max="4" width="39" customWidth="1"/>
  </cols>
  <sheetData>
    <row r="1" spans="1:4" ht="15.75" x14ac:dyDescent="0.25">
      <c r="A1" s="7"/>
      <c r="B1" s="7"/>
      <c r="C1" s="7"/>
      <c r="D1" s="35"/>
    </row>
    <row r="2" spans="1:4" ht="15.75" x14ac:dyDescent="0.25">
      <c r="A2" s="7"/>
      <c r="B2" s="7"/>
      <c r="C2" s="7"/>
      <c r="D2" s="7"/>
    </row>
    <row r="3" spans="1:4" ht="18.75" x14ac:dyDescent="0.3">
      <c r="A3" s="48" t="s">
        <v>60</v>
      </c>
      <c r="B3" s="48"/>
      <c r="C3" s="48"/>
      <c r="D3" s="48"/>
    </row>
    <row r="5" spans="1:4" ht="30" x14ac:dyDescent="0.25">
      <c r="A5" s="52" t="s">
        <v>55</v>
      </c>
      <c r="B5" s="52" t="s">
        <v>56</v>
      </c>
      <c r="C5" s="52" t="s">
        <v>57</v>
      </c>
      <c r="D5" s="18" t="s">
        <v>58</v>
      </c>
    </row>
    <row r="6" spans="1:4" x14ac:dyDescent="0.25">
      <c r="A6" s="52"/>
      <c r="B6" s="52"/>
      <c r="C6" s="52"/>
      <c r="D6" s="18" t="s">
        <v>59</v>
      </c>
    </row>
    <row r="7" spans="1:4" x14ac:dyDescent="0.25">
      <c r="A7" s="18">
        <v>1</v>
      </c>
      <c r="B7" s="18">
        <v>2</v>
      </c>
      <c r="C7" s="18">
        <v>3</v>
      </c>
      <c r="D7" s="18">
        <v>4</v>
      </c>
    </row>
    <row r="8" spans="1:4" ht="26.25" customHeight="1" x14ac:dyDescent="0.25">
      <c r="A8" s="52" t="s">
        <v>99</v>
      </c>
      <c r="B8" s="52"/>
      <c r="C8" s="52"/>
      <c r="D8" s="52"/>
    </row>
    <row r="9" spans="1:4" ht="20.45" customHeight="1" x14ac:dyDescent="0.25">
      <c r="A9" s="92" t="s">
        <v>84</v>
      </c>
      <c r="B9" s="92"/>
      <c r="C9" s="92"/>
      <c r="D9" s="92"/>
    </row>
    <row r="10" spans="1:4" ht="28.5" customHeight="1" x14ac:dyDescent="0.25">
      <c r="A10" s="53" t="s">
        <v>69</v>
      </c>
      <c r="B10" s="53"/>
      <c r="C10" s="53"/>
      <c r="D10" s="53"/>
    </row>
    <row r="11" spans="1:4" ht="306" customHeight="1" x14ac:dyDescent="0.25">
      <c r="A11" s="40" t="s">
        <v>44</v>
      </c>
      <c r="B11" s="41" t="s">
        <v>74</v>
      </c>
      <c r="C11" s="41" t="s">
        <v>86</v>
      </c>
      <c r="D11" s="42" t="s">
        <v>34</v>
      </c>
    </row>
    <row r="12" spans="1:4" ht="24.75" customHeight="1" x14ac:dyDescent="0.25">
      <c r="A12" s="52" t="s">
        <v>100</v>
      </c>
      <c r="B12" s="52"/>
      <c r="C12" s="52"/>
      <c r="D12" s="52"/>
    </row>
    <row r="13" spans="1:4" ht="27" customHeight="1" x14ac:dyDescent="0.25">
      <c r="A13" s="52" t="s">
        <v>85</v>
      </c>
      <c r="B13" s="52"/>
      <c r="C13" s="52"/>
      <c r="D13" s="52"/>
    </row>
    <row r="14" spans="1:4" ht="21.75" customHeight="1" x14ac:dyDescent="0.25">
      <c r="A14" s="53" t="s">
        <v>71</v>
      </c>
      <c r="B14" s="53"/>
      <c r="C14" s="53"/>
      <c r="D14" s="53"/>
    </row>
    <row r="15" spans="1:4" ht="93" customHeight="1" x14ac:dyDescent="0.25">
      <c r="A15" s="36" t="s">
        <v>92</v>
      </c>
      <c r="B15" s="19" t="s">
        <v>75</v>
      </c>
      <c r="C15" s="37" t="s">
        <v>91</v>
      </c>
      <c r="D15" s="34"/>
    </row>
    <row r="16" spans="1:4" x14ac:dyDescent="0.25">
      <c r="C16" s="16"/>
    </row>
  </sheetData>
  <mergeCells count="10">
    <mergeCell ref="A14:D14"/>
    <mergeCell ref="A10:D10"/>
    <mergeCell ref="A3:D3"/>
    <mergeCell ref="A8:D8"/>
    <mergeCell ref="A9:D9"/>
    <mergeCell ref="A5:A6"/>
    <mergeCell ref="B5:B6"/>
    <mergeCell ref="C5:C6"/>
    <mergeCell ref="A13:D13"/>
    <mergeCell ref="A12:D12"/>
  </mergeCells>
  <pageMargins left="0.31496062992125984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паспорт</vt:lpstr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2021-11-25T06:50:56Z</dcterms:modified>
</cp:coreProperties>
</file>